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 filterPrivacy="1"/>
  <xr:revisionPtr revIDLastSave="0" documentId="13_ncr:1_{AE9FC0DE-4272-4C8D-9FED-2C60793D3B8F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УСН" sheetId="5" r:id="rId1"/>
  </sheets>
  <definedNames>
    <definedName name="_xlnm.Print_Titles" localSheetId="0">УСН!$A:$A</definedName>
    <definedName name="_xlnm.Print_Area" localSheetId="0">УСН!$A$1:$AG$62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5" l="1"/>
</calcChain>
</file>

<file path=xl/sharedStrings.xml><?xml version="1.0" encoding="utf-8"?>
<sst xmlns="http://schemas.openxmlformats.org/spreadsheetml/2006/main" count="99" uniqueCount="87">
  <si>
    <t>Графа:</t>
  </si>
  <si>
    <t>Формула:</t>
  </si>
  <si>
    <t>тыс. руб</t>
  </si>
  <si>
    <t>Справочно:</t>
  </si>
  <si>
    <t>Норматив отчисления в областной бюджет, %</t>
  </si>
  <si>
    <t>Корректировка</t>
  </si>
  <si>
    <t xml:space="preserve"> =3/1</t>
  </si>
  <si>
    <t xml:space="preserve"> =2*4</t>
  </si>
  <si>
    <t xml:space="preserve"> =5+6</t>
  </si>
  <si>
    <t xml:space="preserve"> =7*12</t>
  </si>
  <si>
    <t xml:space="preserve"> =13+14</t>
  </si>
  <si>
    <t xml:space="preserve"> =15*18</t>
  </si>
  <si>
    <t xml:space="preserve"> =19+20</t>
  </si>
  <si>
    <t xml:space="preserve"> =25+26</t>
  </si>
  <si>
    <t xml:space="preserve"> =21*8</t>
  </si>
  <si>
    <t xml:space="preserve"> =21*10</t>
  </si>
  <si>
    <t xml:space="preserve"> =15*8</t>
  </si>
  <si>
    <t xml:space="preserve"> =15*10</t>
  </si>
  <si>
    <t xml:space="preserve"> =27*8</t>
  </si>
  <si>
    <t xml:space="preserve"> =27*10</t>
  </si>
  <si>
    <t>Прогноз 2026</t>
  </si>
  <si>
    <t>Индекс ВРП по НСО на 2026 год
(инд.физ.объема ВРП*инд-деф. ВРП)</t>
  </si>
  <si>
    <t xml:space="preserve">Базовый прогноз поступлений на 2026 год (тыс. руб.) </t>
  </si>
  <si>
    <t>Факт на 01.06.2024</t>
  </si>
  <si>
    <t>Индекс ВРП по НСО на 2027 год
(инд.физ.объема ВРП*инд-деф. ВРП)</t>
  </si>
  <si>
    <t xml:space="preserve">Базовый прогноз поступлений на 2027 год (тыс. руб.) </t>
  </si>
  <si>
    <t>Прогноз 2027</t>
  </si>
  <si>
    <t>Расчет по оценке поступлений 2025 года и прогноза на 2026-2028 гг. по налогу, взимаемому в связи с применением упрощенной системы налогообложения (КБК 1 05 01000 00 0000 110)</t>
  </si>
  <si>
    <t>Норматив отчисления в бюджет МР (МО, ГО), %</t>
  </si>
  <si>
    <r>
      <t xml:space="preserve">Итоговый прогноз 2026 года
</t>
    </r>
    <r>
      <rPr>
        <b/>
        <sz val="11"/>
        <color theme="1"/>
        <rFont val="Times New Roman"/>
        <family val="1"/>
        <charset val="204"/>
      </rPr>
      <t>Конс. бюджет региона</t>
    </r>
  </si>
  <si>
    <r>
      <t xml:space="preserve">Итоговый прогноз 2027 года
</t>
    </r>
    <r>
      <rPr>
        <b/>
        <sz val="11"/>
        <color theme="1"/>
        <rFont val="Times New Roman"/>
        <family val="1"/>
        <charset val="204"/>
      </rPr>
      <t>Конс. бюджет региона</t>
    </r>
  </si>
  <si>
    <r>
      <t xml:space="preserve">Ожидаемое поступление в </t>
    </r>
    <r>
      <rPr>
        <b/>
        <sz val="11"/>
        <color theme="1"/>
        <rFont val="Times New Roman"/>
        <family val="1"/>
        <charset val="204"/>
      </rPr>
      <t>областной бюджет</t>
    </r>
  </si>
  <si>
    <r>
      <t xml:space="preserve">Ожидаемое поступление в </t>
    </r>
    <r>
      <rPr>
        <b/>
        <sz val="11"/>
        <color theme="1"/>
        <rFont val="Times New Roman"/>
        <family val="1"/>
        <charset val="204"/>
      </rPr>
      <t>местный бюджет</t>
    </r>
  </si>
  <si>
    <t>Оценка 2025</t>
  </si>
  <si>
    <t>Прогноз 2028</t>
  </si>
  <si>
    <t>Факт на 01.01.2025</t>
  </si>
  <si>
    <t>Факт на 01.06.2025</t>
  </si>
  <si>
    <t xml:space="preserve">Темп роста 2025 года к 2024 году
</t>
  </si>
  <si>
    <t>Базовое ожидаемое 2025 года</t>
  </si>
  <si>
    <r>
      <t xml:space="preserve">Итоговое ожидаемое 2025  года
</t>
    </r>
    <r>
      <rPr>
        <b/>
        <sz val="11"/>
        <color theme="1"/>
        <rFont val="Times New Roman"/>
        <family val="1"/>
        <charset val="204"/>
      </rPr>
      <t>Конс. бюджет региона</t>
    </r>
  </si>
  <si>
    <t>Индекс ВРП по НСО на 2028 год
(инд.физ.объема ВРП*инд-деф. ВРП)</t>
  </si>
  <si>
    <t xml:space="preserve">Базовый прогноз поступлений на 2028 год (тыс. руб.) </t>
  </si>
  <si>
    <r>
      <t xml:space="preserve">Итоговый прогноз 2028 года
</t>
    </r>
    <r>
      <rPr>
        <b/>
        <sz val="11"/>
        <color theme="1"/>
        <rFont val="Times New Roman"/>
        <family val="1"/>
        <charset val="204"/>
      </rPr>
      <t>Конс. бюджет региона</t>
    </r>
  </si>
  <si>
    <t xml:space="preserve"> =21*24</t>
  </si>
  <si>
    <t>Баганский район</t>
  </si>
  <si>
    <t>Барабинский район</t>
  </si>
  <si>
    <t>Болотнинский район</t>
  </si>
  <si>
    <t>Венгеровский район</t>
  </si>
  <si>
    <t>Доволенский район</t>
  </si>
  <si>
    <t>Здвинский район</t>
  </si>
  <si>
    <t>Искитимский район</t>
  </si>
  <si>
    <t>Каргатский район</t>
  </si>
  <si>
    <t>Колыванский район</t>
  </si>
  <si>
    <t>Коченевский район</t>
  </si>
  <si>
    <t>Кочковский район</t>
  </si>
  <si>
    <t>Краснозерский район</t>
  </si>
  <si>
    <t>Куйбышевский район</t>
  </si>
  <si>
    <t>Купинский район</t>
  </si>
  <si>
    <t>Кыштовский район</t>
  </si>
  <si>
    <t>Мошковский район</t>
  </si>
  <si>
    <t>Новосибирский район</t>
  </si>
  <si>
    <t>Ордынский район</t>
  </si>
  <si>
    <t>Северный район</t>
  </si>
  <si>
    <t>Сузунский район</t>
  </si>
  <si>
    <t>Тогучинский район</t>
  </si>
  <si>
    <t>Убинский район</t>
  </si>
  <si>
    <t>Усть-Таркский район</t>
  </si>
  <si>
    <t>Чановский район</t>
  </si>
  <si>
    <t>Черепановский район</t>
  </si>
  <si>
    <t>Чистоозерный район</t>
  </si>
  <si>
    <t>Чулымский район</t>
  </si>
  <si>
    <t>Карасукский мун. округ</t>
  </si>
  <si>
    <t>Маслянинский мун. округ</t>
  </si>
  <si>
    <t>Татарский мун. округ</t>
  </si>
  <si>
    <t>Город Бердск</t>
  </si>
  <si>
    <t>Город Искитим</t>
  </si>
  <si>
    <t>Рабочий поселок Кольцово</t>
  </si>
  <si>
    <t>Город Обь</t>
  </si>
  <si>
    <t>Город Новосибирск</t>
  </si>
  <si>
    <t>Муниципальные районы</t>
  </si>
  <si>
    <t>Муниципальные округа</t>
  </si>
  <si>
    <t>Городские округа</t>
  </si>
  <si>
    <t>Общие итоги</t>
  </si>
  <si>
    <t>Итого</t>
  </si>
  <si>
    <t>Доходы от мобилизации недоимки по УСН</t>
  </si>
  <si>
    <t>В.Ю. Голубенко</t>
  </si>
  <si>
    <t>Заместитель Председателя Правительства Новосибирской области - министр финансов и налоговой политики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</si>
</sst>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0" tint="-0.499984740745262"/>
      <name val="Times New Roman"/>
      <family val="1"/>
      <charset val="204"/>
    </font>
    <font>
      <i/>
      <sz val="11"/>
      <color theme="0" tint="-0.499984740745262"/>
      <name val="Calibri"/>
      <family val="2"/>
      <charset val="204"/>
      <scheme val="minor"/>
    </font>
    <font>
      <i/>
      <sz val="12"/>
      <color theme="0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0"/>
      <color theme="0" tint="-0.49998474074526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13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rgb="FFFDE8DF"/>
        <bgColor indexed="64"/>
      </patternFill>
    </fill>
    <fill>
      <patternFill patternType="solid">
        <fgColor rgb="FFFBCCB7"/>
        <bgColor indexed="64"/>
      </patternFill>
    </fill>
    <fill>
      <patternFill patternType="solid">
        <fgColor rgb="FFF9B191"/>
        <bgColor indexed="64"/>
      </patternFill>
    </fill>
    <fill>
      <patternFill patternType="solid">
        <fgColor rgb="FFECECEC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D0CECE"/>
        <bgColor indexed="64"/>
      </patternFill>
    </fill>
    <fill>
      <patternFill patternType="solid">
        <fgColor rgb="FFFBCCB7"/>
        <bgColor rgb="FFFBCCB7"/>
      </patternFill>
    </fill>
    <fill>
      <patternFill patternType="solid">
        <fgColor rgb="FFECECEC"/>
        <bgColor rgb="FFECECEC"/>
      </patternFill>
    </fill>
    <fill>
      <patternFill patternType="solid">
        <fgColor rgb="FFC5D3ED"/>
        <bgColor indexed="64"/>
      </patternFill>
    </fill>
    <fill>
      <patternFill patternType="solid">
        <fgColor indexed="41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theme="0" tint="-0.499984740745262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</borders>
  <cellStyleXfs count="9">
    <xf numFmtId="0" fontId="0" fillId="0" borderId="0"/>
    <xf numFmtId="9" fontId="3" fillId="0" borderId="0" applyFont="0" applyFill="0" applyBorder="0" applyAlignment="0" applyProtection="0"/>
    <xf numFmtId="0" fontId="4" fillId="0" borderId="1" applyNumberFormat="0">
      <alignment horizontal="right" vertical="top"/>
    </xf>
    <xf numFmtId="0" fontId="4" fillId="2" borderId="1">
      <alignment horizontal="left" vertical="top" wrapText="1"/>
    </xf>
    <xf numFmtId="0" fontId="7" fillId="0" borderId="0"/>
    <xf numFmtId="0" fontId="4" fillId="2" borderId="1">
      <alignment horizontal="left" vertical="top" wrapText="1"/>
    </xf>
    <xf numFmtId="0" fontId="2" fillId="0" borderId="0"/>
    <xf numFmtId="0" fontId="1" fillId="12" borderId="2">
      <alignment horizontal="left" vertical="top" wrapText="1"/>
    </xf>
    <xf numFmtId="0" fontId="3" fillId="0" borderId="0"/>
  </cellStyleXfs>
  <cellXfs count="74">
    <xf numFmtId="0" fontId="0" fillId="0" borderId="0" xfId="0"/>
    <xf numFmtId="0" fontId="0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8" fillId="0" borderId="0" xfId="0" applyFont="1" applyFill="1" applyBorder="1"/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1" fillId="0" borderId="0" xfId="5" applyFont="1" applyFill="1" applyBorder="1" applyAlignment="1">
      <alignment horizontal="center" vertical="center" wrapText="1"/>
    </xf>
    <xf numFmtId="0" fontId="12" fillId="0" borderId="0" xfId="0" applyFont="1"/>
    <xf numFmtId="0" fontId="13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165" fontId="8" fillId="0" borderId="2" xfId="1" applyNumberFormat="1" applyFont="1" applyFill="1" applyBorder="1"/>
    <xf numFmtId="164" fontId="8" fillId="0" borderId="2" xfId="0" applyNumberFormat="1" applyFont="1" applyFill="1" applyBorder="1"/>
    <xf numFmtId="0" fontId="11" fillId="3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/>
    <xf numFmtId="0" fontId="11" fillId="4" borderId="2" xfId="0" applyFont="1" applyFill="1" applyBorder="1" applyAlignment="1">
      <alignment vertical="center"/>
    </xf>
    <xf numFmtId="0" fontId="11" fillId="4" borderId="2" xfId="0" applyFont="1" applyFill="1" applyBorder="1" applyAlignment="1">
      <alignment horizontal="center"/>
    </xf>
    <xf numFmtId="0" fontId="11" fillId="4" borderId="2" xfId="0" applyFont="1" applyFill="1" applyBorder="1" applyAlignment="1">
      <alignment horizontal="center" vertical="center" wrapText="1"/>
    </xf>
    <xf numFmtId="164" fontId="8" fillId="4" borderId="2" xfId="0" applyNumberFormat="1" applyFont="1" applyFill="1" applyBorder="1"/>
    <xf numFmtId="0" fontId="15" fillId="4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/>
    </xf>
    <xf numFmtId="0" fontId="11" fillId="6" borderId="2" xfId="0" applyFont="1" applyFill="1" applyBorder="1" applyAlignment="1">
      <alignment horizontal="center" vertical="center"/>
    </xf>
    <xf numFmtId="165" fontId="8" fillId="6" borderId="2" xfId="1" applyNumberFormat="1" applyFont="1" applyFill="1" applyBorder="1"/>
    <xf numFmtId="164" fontId="8" fillId="6" borderId="2" xfId="0" applyNumberFormat="1" applyFont="1" applyFill="1" applyBorder="1"/>
    <xf numFmtId="0" fontId="5" fillId="4" borderId="2" xfId="3" applyFont="1" applyFill="1" applyBorder="1" applyAlignment="1">
      <alignment vertical="center" wrapText="1"/>
    </xf>
    <xf numFmtId="0" fontId="8" fillId="7" borderId="4" xfId="0" applyFont="1" applyFill="1" applyBorder="1" applyAlignment="1">
      <alignment vertical="center" wrapText="1"/>
    </xf>
    <xf numFmtId="164" fontId="8" fillId="7" borderId="6" xfId="0" applyNumberFormat="1" applyFont="1" applyFill="1" applyBorder="1" applyAlignment="1">
      <alignment horizontal="right" vertical="center"/>
    </xf>
    <xf numFmtId="165" fontId="8" fillId="7" borderId="2" xfId="1" applyNumberFormat="1" applyFont="1" applyFill="1" applyBorder="1"/>
    <xf numFmtId="0" fontId="8" fillId="8" borderId="4" xfId="0" applyFont="1" applyFill="1" applyBorder="1" applyAlignment="1">
      <alignment vertical="center" wrapText="1"/>
    </xf>
    <xf numFmtId="165" fontId="14" fillId="8" borderId="2" xfId="1" applyNumberFormat="1" applyFont="1" applyFill="1" applyBorder="1"/>
    <xf numFmtId="165" fontId="8" fillId="0" borderId="2" xfId="1" applyNumberFormat="1" applyFont="1" applyBorder="1"/>
    <xf numFmtId="164" fontId="8" fillId="0" borderId="2" xfId="0" applyNumberFormat="1" applyFont="1" applyBorder="1"/>
    <xf numFmtId="164" fontId="8" fillId="9" borderId="2" xfId="0" applyNumberFormat="1" applyFont="1" applyFill="1" applyBorder="1"/>
    <xf numFmtId="165" fontId="8" fillId="10" borderId="2" xfId="1" applyNumberFormat="1" applyFont="1" applyFill="1" applyBorder="1"/>
    <xf numFmtId="0" fontId="8" fillId="0" borderId="0" xfId="0" applyFont="1" applyAlignment="1">
      <alignment horizontal="left" vertical="center" wrapText="1"/>
    </xf>
    <xf numFmtId="164" fontId="8" fillId="10" borderId="2" xfId="0" applyNumberFormat="1" applyFont="1" applyFill="1" applyBorder="1"/>
    <xf numFmtId="0" fontId="14" fillId="8" borderId="2" xfId="6" applyFont="1" applyFill="1" applyBorder="1" applyAlignment="1">
      <alignment vertical="center" wrapText="1"/>
    </xf>
    <xf numFmtId="164" fontId="14" fillId="8" borderId="2" xfId="0" applyNumberFormat="1" applyFont="1" applyFill="1" applyBorder="1" applyAlignment="1">
      <alignment horizontal="right" vertical="center"/>
    </xf>
    <xf numFmtId="0" fontId="17" fillId="7" borderId="2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horizontal="center" vertical="center"/>
    </xf>
    <xf numFmtId="165" fontId="8" fillId="11" borderId="2" xfId="1" applyNumberFormat="1" applyFont="1" applyFill="1" applyBorder="1"/>
    <xf numFmtId="164" fontId="8" fillId="11" borderId="2" xfId="0" applyNumberFormat="1" applyFont="1" applyFill="1" applyBorder="1"/>
    <xf numFmtId="0" fontId="18" fillId="0" borderId="0" xfId="0" applyFont="1"/>
    <xf numFmtId="164" fontId="14" fillId="0" borderId="0" xfId="0" applyNumberFormat="1" applyFont="1" applyFill="1" applyBorder="1" applyAlignment="1">
      <alignment horizontal="right" vertical="center"/>
    </xf>
    <xf numFmtId="0" fontId="8" fillId="0" borderId="0" xfId="0" applyFont="1"/>
    <xf numFmtId="164" fontId="8" fillId="0" borderId="0" xfId="0" applyNumberFormat="1" applyFont="1" applyFill="1" applyBorder="1"/>
    <xf numFmtId="0" fontId="16" fillId="0" borderId="0" xfId="4" applyFont="1" applyAlignment="1">
      <alignment horizontal="center" vertical="center" wrapText="1"/>
    </xf>
    <xf numFmtId="0" fontId="14" fillId="5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/>
    </xf>
    <xf numFmtId="0" fontId="10" fillId="4" borderId="2" xfId="3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8" fillId="4" borderId="3" xfId="7" applyFont="1" applyFill="1" applyBorder="1" applyAlignment="1">
      <alignment horizontal="left" vertical="center" wrapText="1"/>
    </xf>
    <xf numFmtId="0" fontId="14" fillId="8" borderId="7" xfId="7" applyFont="1" applyFill="1" applyBorder="1" applyAlignment="1">
      <alignment horizontal="left" vertical="center" wrapText="1"/>
    </xf>
    <xf numFmtId="164" fontId="14" fillId="8" borderId="7" xfId="0" applyNumberFormat="1" applyFont="1" applyFill="1" applyBorder="1" applyAlignment="1">
      <alignment horizontal="right" vertical="center"/>
    </xf>
    <xf numFmtId="0" fontId="8" fillId="3" borderId="3" xfId="0" applyFont="1" applyFill="1" applyBorder="1"/>
    <xf numFmtId="164" fontId="8" fillId="3" borderId="3" xfId="0" applyNumberFormat="1" applyFont="1" applyFill="1" applyBorder="1"/>
    <xf numFmtId="164" fontId="8" fillId="3" borderId="3" xfId="0" applyNumberFormat="1" applyFont="1" applyFill="1" applyBorder="1" applyAlignment="1">
      <alignment vertical="center"/>
    </xf>
    <xf numFmtId="0" fontId="19" fillId="0" borderId="0" xfId="0" applyFont="1" applyAlignment="1">
      <alignment horizontal="right"/>
    </xf>
    <xf numFmtId="0" fontId="20" fillId="0" borderId="0" xfId="0" applyFont="1" applyAlignment="1">
      <alignment horizontal="left" vertical="top" wrapText="1"/>
    </xf>
  </cellXfs>
  <cellStyles count="9">
    <cellStyle name="Данные (только для чтения)" xfId="2" xr:uid="{00000000-0005-0000-0000-000000000000}"/>
    <cellStyle name="Значение фильтра" xfId="3" xr:uid="{00000000-0005-0000-0000-000001000000}"/>
    <cellStyle name="Обычный" xfId="0" builtinId="0"/>
    <cellStyle name="Обычный 2" xfId="8" xr:uid="{E7D34D29-B0DE-47EB-AB4C-BEEF5C642786}"/>
    <cellStyle name="Обычный 2 3" xfId="6" xr:uid="{C649DC46-6202-4305-9592-5E8D202FDC04}"/>
    <cellStyle name="Обычный 3" xfId="4" xr:uid="{00000000-0005-0000-0000-000003000000}"/>
    <cellStyle name="Процентный" xfId="1" builtinId="5"/>
    <cellStyle name="Элементы осей" xfId="5" xr:uid="{00000000-0005-0000-0000-000005000000}"/>
    <cellStyle name="Элементы осей 2" xfId="7" xr:uid="{5C8B101C-7B43-4598-88A6-692D11F87515}"/>
  </cellStyles>
  <dxfs count="0"/>
  <tableStyles count="0" defaultTableStyle="TableStyleMedium2" defaultPivotStyle="PivotStyleLight16"/>
  <colors>
    <mruColors>
      <color rgb="FFFDE8DF"/>
      <color rgb="FFECECEC"/>
      <color rgb="FFD0CECE"/>
      <color rgb="FFFBCCB7"/>
      <color rgb="FFC5D3ED"/>
      <color rgb="FFBCCCEA"/>
      <color rgb="FFD9D9D9"/>
      <color rgb="FFB4C6E7"/>
      <color rgb="FFE65318"/>
      <color rgb="FFF3622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59"/>
  <sheetViews>
    <sheetView tabSelected="1" zoomScale="60" zoomScaleNormal="60" zoomScaleSheetLayoutView="50" workbookViewId="0">
      <pane xSplit="1" ySplit="9" topLeftCell="B22" activePane="bottomRight" state="frozen"/>
      <selection pane="topRight" activeCell="B1" sqref="B1"/>
      <selection pane="bottomLeft" activeCell="A10" sqref="A10"/>
      <selection pane="bottomRight" activeCell="B54" sqref="B54:G56"/>
    </sheetView>
  </sheetViews>
  <sheetFormatPr defaultRowHeight="15" x14ac:dyDescent="0.25"/>
  <cols>
    <col min="1" max="1" width="27.85546875" style="1" customWidth="1"/>
    <col min="2" max="2" width="14.140625" style="1" customWidth="1"/>
    <col min="3" max="3" width="15.5703125" style="1" customWidth="1"/>
    <col min="4" max="4" width="14.28515625" style="1" customWidth="1"/>
    <col min="5" max="5" width="12.42578125" style="1" customWidth="1"/>
    <col min="6" max="6" width="14.5703125" style="1" customWidth="1"/>
    <col min="7" max="7" width="15.140625" style="1" bestFit="1" customWidth="1"/>
    <col min="8" max="8" width="15.28515625" style="1" customWidth="1"/>
    <col min="9" max="9" width="13.85546875" style="1" customWidth="1"/>
    <col min="10" max="10" width="14.5703125" style="1" customWidth="1"/>
    <col min="11" max="11" width="11.7109375" style="1" customWidth="1"/>
    <col min="12" max="12" width="13.5703125" style="1" customWidth="1"/>
    <col min="13" max="13" width="2.85546875" style="4" customWidth="1"/>
    <col min="14" max="14" width="12.42578125" style="1" customWidth="1"/>
    <col min="15" max="15" width="15.28515625" style="1" customWidth="1"/>
    <col min="16" max="16" width="15.140625" style="1" customWidth="1"/>
    <col min="17" max="17" width="14.28515625" style="1" customWidth="1"/>
    <col min="18" max="18" width="14.5703125" style="1" customWidth="1"/>
    <col min="19" max="19" width="14.140625" style="1" customWidth="1"/>
    <col min="20" max="20" width="2.85546875" style="4" customWidth="1"/>
    <col min="21" max="21" width="12.42578125" style="1" customWidth="1"/>
    <col min="22" max="22" width="14.140625" style="1" customWidth="1"/>
    <col min="23" max="23" width="15.140625" style="1" customWidth="1"/>
    <col min="24" max="24" width="15.28515625" style="1" customWidth="1"/>
    <col min="25" max="25" width="14.5703125" style="1" customWidth="1"/>
    <col min="26" max="26" width="14.28515625" style="1" customWidth="1"/>
    <col min="27" max="27" width="2.85546875" style="4" customWidth="1"/>
    <col min="28" max="28" width="12.42578125" style="1" customWidth="1"/>
    <col min="29" max="29" width="14.140625" style="1" customWidth="1"/>
    <col min="30" max="30" width="15.140625" style="1" customWidth="1"/>
    <col min="31" max="31" width="14.42578125" style="1" customWidth="1"/>
    <col min="32" max="32" width="15" style="1" customWidth="1"/>
    <col min="33" max="33" width="14.140625" style="1" customWidth="1"/>
    <col min="34" max="16384" width="9.140625" style="1"/>
  </cols>
  <sheetData>
    <row r="1" spans="1:33" ht="15.75" x14ac:dyDescent="0.25">
      <c r="I1" s="3"/>
      <c r="J1" s="3"/>
      <c r="K1" s="3"/>
      <c r="AG1" s="3"/>
    </row>
    <row r="2" spans="1:33" s="2" customFormat="1" ht="32.25" customHeight="1" x14ac:dyDescent="0.25">
      <c r="A2" s="54" t="s">
        <v>27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4"/>
      <c r="AB2" s="54"/>
      <c r="AC2" s="54"/>
      <c r="AD2" s="54"/>
      <c r="AE2" s="54"/>
      <c r="AF2" s="54"/>
      <c r="AG2" s="54"/>
    </row>
    <row r="3" spans="1:33" s="2" customFormat="1" ht="18.75" x14ac:dyDescent="0.25">
      <c r="M3" s="5"/>
      <c r="T3" s="5"/>
      <c r="AA3" s="5"/>
      <c r="AG3" s="3" t="s">
        <v>2</v>
      </c>
    </row>
    <row r="4" spans="1:33" ht="17.25" customHeight="1" collapsed="1" x14ac:dyDescent="0.25">
      <c r="A4" s="55" t="s">
        <v>33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N4" s="55" t="s">
        <v>20</v>
      </c>
      <c r="O4" s="55"/>
      <c r="P4" s="55"/>
      <c r="Q4" s="55"/>
      <c r="R4" s="55"/>
      <c r="S4" s="55"/>
      <c r="U4" s="55" t="s">
        <v>26</v>
      </c>
      <c r="V4" s="55"/>
      <c r="W4" s="55"/>
      <c r="X4" s="55"/>
      <c r="Y4" s="55"/>
      <c r="Z4" s="55"/>
      <c r="AB4" s="55" t="s">
        <v>34</v>
      </c>
      <c r="AC4" s="55"/>
      <c r="AD4" s="55"/>
      <c r="AE4" s="55"/>
      <c r="AF4" s="55"/>
      <c r="AG4" s="55"/>
    </row>
    <row r="5" spans="1:33" ht="15" customHeight="1" x14ac:dyDescent="0.25">
      <c r="A5" s="62"/>
      <c r="B5" s="56" t="s">
        <v>23</v>
      </c>
      <c r="C5" s="63" t="s">
        <v>35</v>
      </c>
      <c r="D5" s="56" t="s">
        <v>36</v>
      </c>
      <c r="E5" s="56" t="s">
        <v>37</v>
      </c>
      <c r="F5" s="56" t="s">
        <v>38</v>
      </c>
      <c r="G5" s="59" t="s">
        <v>5</v>
      </c>
      <c r="H5" s="57" t="s">
        <v>39</v>
      </c>
      <c r="I5" s="58" t="s">
        <v>3</v>
      </c>
      <c r="J5" s="58"/>
      <c r="K5" s="58"/>
      <c r="L5" s="58"/>
      <c r="N5" s="56" t="s">
        <v>21</v>
      </c>
      <c r="O5" s="56" t="s">
        <v>22</v>
      </c>
      <c r="P5" s="59" t="s">
        <v>5</v>
      </c>
      <c r="Q5" s="57" t="s">
        <v>29</v>
      </c>
      <c r="R5" s="58" t="s">
        <v>3</v>
      </c>
      <c r="S5" s="58"/>
      <c r="U5" s="56" t="s">
        <v>24</v>
      </c>
      <c r="V5" s="56" t="s">
        <v>25</v>
      </c>
      <c r="W5" s="59" t="s">
        <v>5</v>
      </c>
      <c r="X5" s="57" t="s">
        <v>30</v>
      </c>
      <c r="Y5" s="58" t="s">
        <v>3</v>
      </c>
      <c r="Z5" s="58"/>
      <c r="AB5" s="56" t="s">
        <v>40</v>
      </c>
      <c r="AC5" s="56" t="s">
        <v>41</v>
      </c>
      <c r="AD5" s="59" t="s">
        <v>5</v>
      </c>
      <c r="AE5" s="57" t="s">
        <v>42</v>
      </c>
      <c r="AF5" s="58" t="s">
        <v>3</v>
      </c>
      <c r="AG5" s="58"/>
    </row>
    <row r="6" spans="1:33" ht="15" customHeight="1" x14ac:dyDescent="0.25">
      <c r="A6" s="62"/>
      <c r="B6" s="56"/>
      <c r="C6" s="64"/>
      <c r="D6" s="56"/>
      <c r="E6" s="56"/>
      <c r="F6" s="56"/>
      <c r="G6" s="60"/>
      <c r="H6" s="57"/>
      <c r="I6" s="23"/>
      <c r="J6" s="23"/>
      <c r="K6" s="23"/>
      <c r="L6" s="23"/>
      <c r="N6" s="56"/>
      <c r="O6" s="56"/>
      <c r="P6" s="60"/>
      <c r="Q6" s="57"/>
      <c r="R6" s="23"/>
      <c r="S6" s="23"/>
      <c r="U6" s="56"/>
      <c r="V6" s="56"/>
      <c r="W6" s="60"/>
      <c r="X6" s="57"/>
      <c r="Y6" s="23"/>
      <c r="Z6" s="23"/>
      <c r="AB6" s="56"/>
      <c r="AC6" s="56"/>
      <c r="AD6" s="60"/>
      <c r="AE6" s="57"/>
      <c r="AF6" s="23"/>
      <c r="AG6" s="23"/>
    </row>
    <row r="7" spans="1:33" ht="100.5" customHeight="1" x14ac:dyDescent="0.25">
      <c r="A7" s="62"/>
      <c r="B7" s="56"/>
      <c r="C7" s="65"/>
      <c r="D7" s="56"/>
      <c r="E7" s="56"/>
      <c r="F7" s="56"/>
      <c r="G7" s="61"/>
      <c r="H7" s="57"/>
      <c r="I7" s="23" t="s">
        <v>4</v>
      </c>
      <c r="J7" s="23" t="s">
        <v>31</v>
      </c>
      <c r="K7" s="23" t="s">
        <v>28</v>
      </c>
      <c r="L7" s="23" t="s">
        <v>32</v>
      </c>
      <c r="M7" s="7"/>
      <c r="N7" s="56"/>
      <c r="O7" s="56"/>
      <c r="P7" s="61"/>
      <c r="Q7" s="57"/>
      <c r="R7" s="23" t="s">
        <v>31</v>
      </c>
      <c r="S7" s="23" t="s">
        <v>32</v>
      </c>
      <c r="T7" s="7"/>
      <c r="U7" s="56"/>
      <c r="V7" s="56"/>
      <c r="W7" s="61"/>
      <c r="X7" s="57"/>
      <c r="Y7" s="23" t="s">
        <v>31</v>
      </c>
      <c r="Z7" s="23" t="s">
        <v>32</v>
      </c>
      <c r="AA7" s="7"/>
      <c r="AB7" s="56"/>
      <c r="AC7" s="56"/>
      <c r="AD7" s="61"/>
      <c r="AE7" s="57"/>
      <c r="AF7" s="23" t="s">
        <v>31</v>
      </c>
      <c r="AG7" s="23" t="s">
        <v>32</v>
      </c>
    </row>
    <row r="8" spans="1:33" s="9" customFormat="1" x14ac:dyDescent="0.25">
      <c r="A8" s="17" t="s">
        <v>0</v>
      </c>
      <c r="B8" s="14">
        <v>1</v>
      </c>
      <c r="C8" s="14">
        <v>2</v>
      </c>
      <c r="D8" s="14">
        <v>3</v>
      </c>
      <c r="E8" s="14">
        <v>4</v>
      </c>
      <c r="F8" s="14">
        <v>5</v>
      </c>
      <c r="G8" s="14">
        <v>6</v>
      </c>
      <c r="H8" s="19">
        <v>7</v>
      </c>
      <c r="I8" s="24">
        <v>8</v>
      </c>
      <c r="J8" s="24">
        <v>9</v>
      </c>
      <c r="K8" s="24">
        <v>10</v>
      </c>
      <c r="L8" s="24">
        <v>11</v>
      </c>
      <c r="M8" s="8"/>
      <c r="N8" s="14">
        <v>12</v>
      </c>
      <c r="O8" s="14">
        <v>13</v>
      </c>
      <c r="P8" s="14">
        <v>14</v>
      </c>
      <c r="Q8" s="19">
        <v>15</v>
      </c>
      <c r="R8" s="24">
        <v>16</v>
      </c>
      <c r="S8" s="24">
        <v>17</v>
      </c>
      <c r="T8" s="8"/>
      <c r="U8" s="14">
        <v>18</v>
      </c>
      <c r="V8" s="14">
        <v>19</v>
      </c>
      <c r="W8" s="14">
        <v>20</v>
      </c>
      <c r="X8" s="19">
        <v>21</v>
      </c>
      <c r="Y8" s="24">
        <v>22</v>
      </c>
      <c r="Z8" s="24">
        <v>23</v>
      </c>
      <c r="AA8" s="8"/>
      <c r="AB8" s="14">
        <v>24</v>
      </c>
      <c r="AC8" s="14">
        <v>25</v>
      </c>
      <c r="AD8" s="14">
        <v>26</v>
      </c>
      <c r="AE8" s="19">
        <v>27</v>
      </c>
      <c r="AF8" s="24">
        <v>28</v>
      </c>
      <c r="AG8" s="24">
        <v>29</v>
      </c>
    </row>
    <row r="9" spans="1:33" s="9" customFormat="1" ht="15.75" x14ac:dyDescent="0.25">
      <c r="A9" s="18" t="s">
        <v>1</v>
      </c>
      <c r="B9" s="15"/>
      <c r="C9" s="15"/>
      <c r="D9" s="15"/>
      <c r="E9" s="15" t="s">
        <v>6</v>
      </c>
      <c r="F9" s="15" t="s">
        <v>7</v>
      </c>
      <c r="G9" s="16"/>
      <c r="H9" s="20" t="s">
        <v>8</v>
      </c>
      <c r="I9" s="25"/>
      <c r="J9" s="25"/>
      <c r="K9" s="25"/>
      <c r="L9" s="25"/>
      <c r="M9" s="10"/>
      <c r="N9" s="15"/>
      <c r="O9" s="15" t="s">
        <v>9</v>
      </c>
      <c r="P9" s="15"/>
      <c r="Q9" s="22" t="s">
        <v>10</v>
      </c>
      <c r="R9" s="25" t="s">
        <v>16</v>
      </c>
      <c r="S9" s="25" t="s">
        <v>17</v>
      </c>
      <c r="T9" s="11"/>
      <c r="U9" s="15"/>
      <c r="V9" s="15" t="s">
        <v>11</v>
      </c>
      <c r="W9" s="15"/>
      <c r="X9" s="22" t="s">
        <v>12</v>
      </c>
      <c r="Y9" s="25" t="s">
        <v>14</v>
      </c>
      <c r="Z9" s="25" t="s">
        <v>15</v>
      </c>
      <c r="AA9" s="11"/>
      <c r="AB9" s="15"/>
      <c r="AC9" s="15" t="s">
        <v>43</v>
      </c>
      <c r="AD9" s="15"/>
      <c r="AE9" s="22" t="s">
        <v>13</v>
      </c>
      <c r="AF9" s="25" t="s">
        <v>18</v>
      </c>
      <c r="AG9" s="25" t="s">
        <v>19</v>
      </c>
    </row>
    <row r="10" spans="1:33" s="9" customFormat="1" x14ac:dyDescent="0.25">
      <c r="A10" s="29" t="s">
        <v>79</v>
      </c>
      <c r="B10" s="30">
        <v>1975032.7600000002</v>
      </c>
      <c r="C10" s="30">
        <v>3889863.39</v>
      </c>
      <c r="D10" s="30">
        <v>2237022.6799999997</v>
      </c>
      <c r="E10" s="31">
        <v>1.133</v>
      </c>
      <c r="F10" s="30">
        <v>4426091.8999999994</v>
      </c>
      <c r="G10" s="30">
        <v>-301.3</v>
      </c>
      <c r="H10" s="30">
        <v>4425808</v>
      </c>
      <c r="I10" s="42"/>
      <c r="J10" s="30">
        <v>2212904</v>
      </c>
      <c r="K10" s="42"/>
      <c r="L10" s="30">
        <v>2212904</v>
      </c>
      <c r="M10" s="43"/>
      <c r="N10" s="42"/>
      <c r="O10" s="30">
        <v>4793150.0640000012</v>
      </c>
      <c r="P10" s="30">
        <v>0</v>
      </c>
      <c r="Q10" s="30">
        <v>4793158</v>
      </c>
      <c r="R10" s="30">
        <v>2346185</v>
      </c>
      <c r="S10" s="30">
        <v>2446973</v>
      </c>
      <c r="T10" s="44"/>
      <c r="U10" s="42"/>
      <c r="V10" s="30">
        <v>5167024.3240000019</v>
      </c>
      <c r="W10" s="30">
        <v>0</v>
      </c>
      <c r="X10" s="30">
        <v>5167034</v>
      </c>
      <c r="Y10" s="30">
        <v>2529191</v>
      </c>
      <c r="Z10" s="30">
        <v>2637843</v>
      </c>
      <c r="AA10" s="44"/>
      <c r="AB10" s="42"/>
      <c r="AC10" s="30">
        <v>5559728.5840000007</v>
      </c>
      <c r="AD10" s="30">
        <v>0</v>
      </c>
      <c r="AE10" s="30">
        <v>5559741</v>
      </c>
      <c r="AF10" s="30">
        <v>2721417</v>
      </c>
      <c r="AG10" s="30">
        <v>2838324</v>
      </c>
    </row>
    <row r="11" spans="1:33" ht="19.5" customHeight="1" x14ac:dyDescent="0.25">
      <c r="A11" s="28" t="s">
        <v>44</v>
      </c>
      <c r="B11" s="13">
        <v>12593.3</v>
      </c>
      <c r="C11" s="13">
        <v>24871.4</v>
      </c>
      <c r="D11" s="13">
        <v>22445.9</v>
      </c>
      <c r="E11" s="12">
        <v>1.782</v>
      </c>
      <c r="F11" s="13">
        <v>44320.800000000003</v>
      </c>
      <c r="G11" s="13">
        <v>0</v>
      </c>
      <c r="H11" s="21">
        <v>44322</v>
      </c>
      <c r="I11" s="26">
        <v>0.5</v>
      </c>
      <c r="J11" s="27">
        <v>22161</v>
      </c>
      <c r="K11" s="12">
        <v>0.5</v>
      </c>
      <c r="L11" s="27">
        <v>22161</v>
      </c>
      <c r="M11" s="6"/>
      <c r="N11" s="12">
        <v>1.083</v>
      </c>
      <c r="O11" s="13">
        <v>48000.725999999995</v>
      </c>
      <c r="P11" s="13">
        <v>0</v>
      </c>
      <c r="Q11" s="21">
        <v>48002</v>
      </c>
      <c r="R11" s="27">
        <v>24001</v>
      </c>
      <c r="S11" s="27">
        <v>24001</v>
      </c>
      <c r="T11" s="6"/>
      <c r="U11" s="12">
        <v>1.0780000000000001</v>
      </c>
      <c r="V11" s="13">
        <v>51746.156000000003</v>
      </c>
      <c r="W11" s="13">
        <v>0</v>
      </c>
      <c r="X11" s="21">
        <v>51746</v>
      </c>
      <c r="Y11" s="27">
        <v>25873</v>
      </c>
      <c r="Z11" s="27">
        <v>25873</v>
      </c>
      <c r="AA11" s="6"/>
      <c r="AB11" s="12">
        <v>1.0760000000000001</v>
      </c>
      <c r="AC11" s="13">
        <v>55678.696000000004</v>
      </c>
      <c r="AD11" s="13">
        <v>0</v>
      </c>
      <c r="AE11" s="21">
        <v>55680</v>
      </c>
      <c r="AF11" s="27">
        <v>27840</v>
      </c>
      <c r="AG11" s="27">
        <v>27840</v>
      </c>
    </row>
    <row r="12" spans="1:33" x14ac:dyDescent="0.25">
      <c r="A12" s="28" t="s">
        <v>45</v>
      </c>
      <c r="B12" s="13">
        <v>38889.5</v>
      </c>
      <c r="C12" s="13">
        <v>84262.8</v>
      </c>
      <c r="D12" s="13">
        <v>38047</v>
      </c>
      <c r="E12" s="12">
        <v>0.97799999999999998</v>
      </c>
      <c r="F12" s="13">
        <v>82409</v>
      </c>
      <c r="G12" s="13">
        <v>0</v>
      </c>
      <c r="H12" s="21">
        <v>82410</v>
      </c>
      <c r="I12" s="26">
        <v>0.5</v>
      </c>
      <c r="J12" s="27">
        <v>41205</v>
      </c>
      <c r="K12" s="12">
        <v>0.5</v>
      </c>
      <c r="L12" s="27">
        <v>41205</v>
      </c>
      <c r="M12" s="6"/>
      <c r="N12" s="12">
        <v>1.083</v>
      </c>
      <c r="O12" s="13">
        <v>89250.03</v>
      </c>
      <c r="P12" s="13">
        <v>0</v>
      </c>
      <c r="Q12" s="21">
        <v>89250</v>
      </c>
      <c r="R12" s="27">
        <v>44625</v>
      </c>
      <c r="S12" s="27">
        <v>44625</v>
      </c>
      <c r="T12" s="6"/>
      <c r="U12" s="12">
        <v>1.0780000000000001</v>
      </c>
      <c r="V12" s="13">
        <v>96211.5</v>
      </c>
      <c r="W12" s="13">
        <v>0</v>
      </c>
      <c r="X12" s="21">
        <v>96212</v>
      </c>
      <c r="Y12" s="27">
        <v>48106</v>
      </c>
      <c r="Z12" s="27">
        <v>48106</v>
      </c>
      <c r="AA12" s="6"/>
      <c r="AB12" s="12">
        <v>1.0760000000000001</v>
      </c>
      <c r="AC12" s="13">
        <v>103524.11200000001</v>
      </c>
      <c r="AD12" s="13">
        <v>0</v>
      </c>
      <c r="AE12" s="21">
        <v>103524</v>
      </c>
      <c r="AF12" s="27">
        <v>51762</v>
      </c>
      <c r="AG12" s="27">
        <v>51762</v>
      </c>
    </row>
    <row r="13" spans="1:33" x14ac:dyDescent="0.25">
      <c r="A13" s="28" t="s">
        <v>46</v>
      </c>
      <c r="B13" s="13">
        <v>37077.9</v>
      </c>
      <c r="C13" s="13">
        <v>77882.8</v>
      </c>
      <c r="D13" s="13">
        <v>50326.1</v>
      </c>
      <c r="E13" s="12">
        <v>1.357</v>
      </c>
      <c r="F13" s="13">
        <v>105687</v>
      </c>
      <c r="G13" s="13">
        <v>0</v>
      </c>
      <c r="H13" s="21">
        <v>105688</v>
      </c>
      <c r="I13" s="26">
        <v>0.5</v>
      </c>
      <c r="J13" s="27">
        <v>52844</v>
      </c>
      <c r="K13" s="12">
        <v>0.5</v>
      </c>
      <c r="L13" s="27">
        <v>52844</v>
      </c>
      <c r="M13" s="6"/>
      <c r="N13" s="12">
        <v>1.083</v>
      </c>
      <c r="O13" s="13">
        <v>114460.10399999999</v>
      </c>
      <c r="P13" s="13">
        <v>0</v>
      </c>
      <c r="Q13" s="21">
        <v>114460</v>
      </c>
      <c r="R13" s="27">
        <v>57230</v>
      </c>
      <c r="S13" s="27">
        <v>57230</v>
      </c>
      <c r="T13" s="6"/>
      <c r="U13" s="12">
        <v>1.0780000000000001</v>
      </c>
      <c r="V13" s="13">
        <v>123387.88</v>
      </c>
      <c r="W13" s="13">
        <v>0</v>
      </c>
      <c r="X13" s="21">
        <v>123388</v>
      </c>
      <c r="Y13" s="27">
        <v>61694</v>
      </c>
      <c r="Z13" s="27">
        <v>61694</v>
      </c>
      <c r="AA13" s="6"/>
      <c r="AB13" s="12">
        <v>1.0760000000000001</v>
      </c>
      <c r="AC13" s="13">
        <v>132765.48800000001</v>
      </c>
      <c r="AD13" s="13">
        <v>0</v>
      </c>
      <c r="AE13" s="21">
        <v>132766</v>
      </c>
      <c r="AF13" s="27">
        <v>66383</v>
      </c>
      <c r="AG13" s="27">
        <v>66383</v>
      </c>
    </row>
    <row r="14" spans="1:33" x14ac:dyDescent="0.25">
      <c r="A14" s="28" t="s">
        <v>47</v>
      </c>
      <c r="B14" s="13">
        <v>23916.3</v>
      </c>
      <c r="C14" s="13">
        <v>38062.800000000003</v>
      </c>
      <c r="D14" s="13">
        <v>21888.9</v>
      </c>
      <c r="E14" s="12">
        <v>0.91500000000000004</v>
      </c>
      <c r="F14" s="13">
        <v>34827.5</v>
      </c>
      <c r="G14" s="13">
        <v>0</v>
      </c>
      <c r="H14" s="36">
        <v>34828</v>
      </c>
      <c r="I14" s="37">
        <v>0.5</v>
      </c>
      <c r="J14" s="39">
        <v>17414</v>
      </c>
      <c r="K14" s="48">
        <v>0.5</v>
      </c>
      <c r="L14" s="39">
        <v>17414</v>
      </c>
      <c r="M14" s="38"/>
      <c r="N14" s="12">
        <v>1.083</v>
      </c>
      <c r="O14" s="13">
        <v>37718.724000000002</v>
      </c>
      <c r="P14" s="13">
        <v>0</v>
      </c>
      <c r="Q14" s="36">
        <v>37719</v>
      </c>
      <c r="R14" s="49">
        <v>11316</v>
      </c>
      <c r="S14" s="49">
        <v>26403</v>
      </c>
      <c r="T14" s="38"/>
      <c r="U14" s="12">
        <v>1.0780000000000001</v>
      </c>
      <c r="V14" s="35">
        <v>40661.082000000002</v>
      </c>
      <c r="W14" s="13">
        <v>0</v>
      </c>
      <c r="X14" s="36">
        <v>40661</v>
      </c>
      <c r="Y14" s="49">
        <v>12198</v>
      </c>
      <c r="Z14" s="49">
        <v>28463</v>
      </c>
      <c r="AA14" s="38"/>
      <c r="AB14" s="12">
        <v>1.0759999999999998</v>
      </c>
      <c r="AC14" s="35">
        <v>43751.235999999997</v>
      </c>
      <c r="AD14" s="13">
        <v>0</v>
      </c>
      <c r="AE14" s="36">
        <v>43751</v>
      </c>
      <c r="AF14" s="49">
        <v>13125</v>
      </c>
      <c r="AG14" s="49">
        <v>30626</v>
      </c>
    </row>
    <row r="15" spans="1:33" x14ac:dyDescent="0.25">
      <c r="A15" s="28" t="s">
        <v>48</v>
      </c>
      <c r="B15" s="13">
        <v>20385.599999999999</v>
      </c>
      <c r="C15" s="13">
        <v>32321.5</v>
      </c>
      <c r="D15" s="13">
        <v>19684.400000000001</v>
      </c>
      <c r="E15" s="12">
        <v>0.96599999999999997</v>
      </c>
      <c r="F15" s="13">
        <v>31222.6</v>
      </c>
      <c r="G15" s="13">
        <v>0</v>
      </c>
      <c r="H15" s="36">
        <v>31224</v>
      </c>
      <c r="I15" s="37">
        <v>0.5</v>
      </c>
      <c r="J15" s="39">
        <v>15612</v>
      </c>
      <c r="K15" s="48">
        <v>0.5</v>
      </c>
      <c r="L15" s="39">
        <v>15612</v>
      </c>
      <c r="M15" s="38"/>
      <c r="N15" s="12">
        <v>1.083</v>
      </c>
      <c r="O15" s="13">
        <v>33815.591999999997</v>
      </c>
      <c r="P15" s="13">
        <v>0</v>
      </c>
      <c r="Q15" s="36">
        <v>33816</v>
      </c>
      <c r="R15" s="49">
        <v>10145</v>
      </c>
      <c r="S15" s="49">
        <v>23671</v>
      </c>
      <c r="T15" s="38"/>
      <c r="U15" s="12">
        <v>1.0780000000000001</v>
      </c>
      <c r="V15" s="35">
        <v>36453.648000000001</v>
      </c>
      <c r="W15" s="13">
        <v>0</v>
      </c>
      <c r="X15" s="36">
        <v>36454</v>
      </c>
      <c r="Y15" s="49">
        <v>10936</v>
      </c>
      <c r="Z15" s="49">
        <v>25518</v>
      </c>
      <c r="AA15" s="38"/>
      <c r="AB15" s="12">
        <v>1.0759999999999998</v>
      </c>
      <c r="AC15" s="35">
        <v>39224.503999999994</v>
      </c>
      <c r="AD15" s="13">
        <v>0</v>
      </c>
      <c r="AE15" s="36">
        <v>39226</v>
      </c>
      <c r="AF15" s="49">
        <v>11768</v>
      </c>
      <c r="AG15" s="49">
        <v>27458</v>
      </c>
    </row>
    <row r="16" spans="1:33" x14ac:dyDescent="0.25">
      <c r="A16" s="28" t="s">
        <v>49</v>
      </c>
      <c r="B16" s="13">
        <v>15789.2</v>
      </c>
      <c r="C16" s="13">
        <v>23930.7</v>
      </c>
      <c r="D16" s="13">
        <v>15984.1</v>
      </c>
      <c r="E16" s="12">
        <v>1.012</v>
      </c>
      <c r="F16" s="13">
        <v>24217.9</v>
      </c>
      <c r="G16" s="13">
        <v>0</v>
      </c>
      <c r="H16" s="21">
        <v>24218</v>
      </c>
      <c r="I16" s="26">
        <v>0.5</v>
      </c>
      <c r="J16" s="27">
        <v>12109</v>
      </c>
      <c r="K16" s="12">
        <v>0.5</v>
      </c>
      <c r="L16" s="27">
        <v>12109</v>
      </c>
      <c r="M16" s="6"/>
      <c r="N16" s="12">
        <v>1.083</v>
      </c>
      <c r="O16" s="13">
        <v>26228.093999999997</v>
      </c>
      <c r="P16" s="13">
        <v>0</v>
      </c>
      <c r="Q16" s="21">
        <v>26228</v>
      </c>
      <c r="R16" s="27">
        <v>13114</v>
      </c>
      <c r="S16" s="27">
        <v>13114</v>
      </c>
      <c r="T16" s="6"/>
      <c r="U16" s="12">
        <v>1.0780000000000001</v>
      </c>
      <c r="V16" s="13">
        <v>28273.784000000003</v>
      </c>
      <c r="W16" s="13">
        <v>0</v>
      </c>
      <c r="X16" s="21">
        <v>28274</v>
      </c>
      <c r="Y16" s="27">
        <v>14137</v>
      </c>
      <c r="Z16" s="27">
        <v>14137</v>
      </c>
      <c r="AA16" s="6"/>
      <c r="AB16" s="12">
        <v>1.0760000000000001</v>
      </c>
      <c r="AC16" s="13">
        <v>30422.824000000001</v>
      </c>
      <c r="AD16" s="13">
        <v>0</v>
      </c>
      <c r="AE16" s="21">
        <v>30424</v>
      </c>
      <c r="AF16" s="27">
        <v>15212</v>
      </c>
      <c r="AG16" s="27">
        <v>15212</v>
      </c>
    </row>
    <row r="17" spans="1:33" x14ac:dyDescent="0.25">
      <c r="A17" s="28" t="s">
        <v>50</v>
      </c>
      <c r="B17" s="13">
        <v>118598</v>
      </c>
      <c r="C17" s="13">
        <v>235924.8</v>
      </c>
      <c r="D17" s="13">
        <v>117115</v>
      </c>
      <c r="E17" s="12">
        <v>0.98699999999999999</v>
      </c>
      <c r="F17" s="13">
        <v>232857.8</v>
      </c>
      <c r="G17" s="13">
        <v>0</v>
      </c>
      <c r="H17" s="21">
        <v>232858</v>
      </c>
      <c r="I17" s="26">
        <v>0.5</v>
      </c>
      <c r="J17" s="27">
        <v>116429</v>
      </c>
      <c r="K17" s="12">
        <v>0.5</v>
      </c>
      <c r="L17" s="27">
        <v>116429</v>
      </c>
      <c r="M17" s="6"/>
      <c r="N17" s="12">
        <v>1.083</v>
      </c>
      <c r="O17" s="13">
        <v>252185.21399999998</v>
      </c>
      <c r="P17" s="13">
        <v>0</v>
      </c>
      <c r="Q17" s="21">
        <v>252186</v>
      </c>
      <c r="R17" s="27">
        <v>126093</v>
      </c>
      <c r="S17" s="27">
        <v>126093</v>
      </c>
      <c r="T17" s="6"/>
      <c r="U17" s="12">
        <v>1.0780000000000001</v>
      </c>
      <c r="V17" s="13">
        <v>271856.50800000003</v>
      </c>
      <c r="W17" s="13">
        <v>0</v>
      </c>
      <c r="X17" s="21">
        <v>271858</v>
      </c>
      <c r="Y17" s="27">
        <v>135929</v>
      </c>
      <c r="Z17" s="27">
        <v>135929</v>
      </c>
      <c r="AA17" s="6"/>
      <c r="AB17" s="12">
        <v>1.0760000000000001</v>
      </c>
      <c r="AC17" s="13">
        <v>292519.20800000004</v>
      </c>
      <c r="AD17" s="13">
        <v>0</v>
      </c>
      <c r="AE17" s="21">
        <v>292520</v>
      </c>
      <c r="AF17" s="27">
        <v>146260</v>
      </c>
      <c r="AG17" s="27">
        <v>146260</v>
      </c>
    </row>
    <row r="18" spans="1:33" x14ac:dyDescent="0.25">
      <c r="A18" s="28" t="s">
        <v>51</v>
      </c>
      <c r="B18" s="13">
        <v>14669.4</v>
      </c>
      <c r="C18" s="13">
        <v>33705</v>
      </c>
      <c r="D18" s="13">
        <v>19467</v>
      </c>
      <c r="E18" s="12">
        <v>1.327</v>
      </c>
      <c r="F18" s="13">
        <v>44726.5</v>
      </c>
      <c r="G18" s="13">
        <v>0</v>
      </c>
      <c r="H18" s="36">
        <v>44728</v>
      </c>
      <c r="I18" s="37">
        <v>0.5</v>
      </c>
      <c r="J18" s="39">
        <v>22364</v>
      </c>
      <c r="K18" s="12">
        <v>0.5</v>
      </c>
      <c r="L18" s="39">
        <v>22364</v>
      </c>
      <c r="M18" s="38"/>
      <c r="N18" s="12">
        <v>1.083</v>
      </c>
      <c r="O18" s="13">
        <v>48440.423999999999</v>
      </c>
      <c r="P18" s="13">
        <v>0</v>
      </c>
      <c r="Q18" s="36">
        <v>48440</v>
      </c>
      <c r="R18" s="39">
        <v>24220</v>
      </c>
      <c r="S18" s="39">
        <v>24220</v>
      </c>
      <c r="T18" s="38"/>
      <c r="U18" s="12">
        <v>1.0780000000000001</v>
      </c>
      <c r="V18" s="35">
        <v>52218.320000000007</v>
      </c>
      <c r="W18" s="13">
        <v>0</v>
      </c>
      <c r="X18" s="36">
        <v>52218</v>
      </c>
      <c r="Y18" s="39">
        <v>26109</v>
      </c>
      <c r="Z18" s="39">
        <v>26109</v>
      </c>
      <c r="AA18" s="38"/>
      <c r="AB18" s="12">
        <v>1.0759999999999998</v>
      </c>
      <c r="AC18" s="35">
        <v>56186.567999999992</v>
      </c>
      <c r="AD18" s="13">
        <v>0</v>
      </c>
      <c r="AE18" s="36">
        <v>56188</v>
      </c>
      <c r="AF18" s="39">
        <v>28094</v>
      </c>
      <c r="AG18" s="39">
        <v>28094</v>
      </c>
    </row>
    <row r="19" spans="1:33" x14ac:dyDescent="0.25">
      <c r="A19" s="28" t="s">
        <v>52</v>
      </c>
      <c r="B19" s="13">
        <v>68490</v>
      </c>
      <c r="C19" s="13">
        <v>125424</v>
      </c>
      <c r="D19" s="13">
        <v>63480</v>
      </c>
      <c r="E19" s="12">
        <v>0.92700000000000005</v>
      </c>
      <c r="F19" s="13">
        <v>116268</v>
      </c>
      <c r="G19" s="13">
        <v>0</v>
      </c>
      <c r="H19" s="21">
        <v>116268</v>
      </c>
      <c r="I19" s="26">
        <v>0.5</v>
      </c>
      <c r="J19" s="27">
        <v>58134</v>
      </c>
      <c r="K19" s="12">
        <v>0.5</v>
      </c>
      <c r="L19" s="27">
        <v>58134</v>
      </c>
      <c r="M19" s="6"/>
      <c r="N19" s="12">
        <v>1.083</v>
      </c>
      <c r="O19" s="13">
        <v>125918.24399999999</v>
      </c>
      <c r="P19" s="13">
        <v>0</v>
      </c>
      <c r="Q19" s="21">
        <v>125918</v>
      </c>
      <c r="R19" s="27">
        <v>62959</v>
      </c>
      <c r="S19" s="27">
        <v>62959</v>
      </c>
      <c r="T19" s="6"/>
      <c r="U19" s="12">
        <v>1.0780000000000001</v>
      </c>
      <c r="V19" s="13">
        <v>135739.60400000002</v>
      </c>
      <c r="W19" s="13">
        <v>0</v>
      </c>
      <c r="X19" s="21">
        <v>135740</v>
      </c>
      <c r="Y19" s="27">
        <v>67870</v>
      </c>
      <c r="Z19" s="27">
        <v>67870</v>
      </c>
      <c r="AA19" s="6"/>
      <c r="AB19" s="12">
        <v>1.0760000000000001</v>
      </c>
      <c r="AC19" s="13">
        <v>146056.24000000002</v>
      </c>
      <c r="AD19" s="13">
        <v>0</v>
      </c>
      <c r="AE19" s="21">
        <v>146056</v>
      </c>
      <c r="AF19" s="27">
        <v>73028</v>
      </c>
      <c r="AG19" s="27">
        <v>73028</v>
      </c>
    </row>
    <row r="20" spans="1:33" x14ac:dyDescent="0.25">
      <c r="A20" s="28" t="s">
        <v>53</v>
      </c>
      <c r="B20" s="13">
        <v>54123.8</v>
      </c>
      <c r="C20" s="13">
        <v>105844.6</v>
      </c>
      <c r="D20" s="13">
        <v>59597</v>
      </c>
      <c r="E20" s="12">
        <v>1.101</v>
      </c>
      <c r="F20" s="13">
        <v>116534.9</v>
      </c>
      <c r="G20" s="13">
        <v>0</v>
      </c>
      <c r="H20" s="36">
        <v>116536</v>
      </c>
      <c r="I20" s="37">
        <v>0.5</v>
      </c>
      <c r="J20" s="39">
        <v>58268</v>
      </c>
      <c r="K20" s="12">
        <v>0.5</v>
      </c>
      <c r="L20" s="39">
        <v>58268</v>
      </c>
      <c r="M20" s="38"/>
      <c r="N20" s="12">
        <v>1.083</v>
      </c>
      <c r="O20" s="13">
        <v>126208.488</v>
      </c>
      <c r="P20" s="13">
        <v>0</v>
      </c>
      <c r="Q20" s="36">
        <v>126208</v>
      </c>
      <c r="R20" s="39">
        <v>63104</v>
      </c>
      <c r="S20" s="39">
        <v>63104</v>
      </c>
      <c r="T20" s="38"/>
      <c r="U20" s="12">
        <v>1.0780000000000001</v>
      </c>
      <c r="V20" s="35">
        <v>136052.22400000002</v>
      </c>
      <c r="W20" s="13">
        <v>0</v>
      </c>
      <c r="X20" s="36">
        <v>136052</v>
      </c>
      <c r="Y20" s="39">
        <v>68026</v>
      </c>
      <c r="Z20" s="39">
        <v>68026</v>
      </c>
      <c r="AA20" s="38"/>
      <c r="AB20" s="12">
        <v>1.0759999999999998</v>
      </c>
      <c r="AC20" s="35">
        <v>146391.95199999999</v>
      </c>
      <c r="AD20" s="13">
        <v>0</v>
      </c>
      <c r="AE20" s="36">
        <v>146392</v>
      </c>
      <c r="AF20" s="39">
        <v>73196</v>
      </c>
      <c r="AG20" s="39">
        <v>73196</v>
      </c>
    </row>
    <row r="21" spans="1:33" x14ac:dyDescent="0.25">
      <c r="A21" s="28" t="s">
        <v>54</v>
      </c>
      <c r="B21" s="13">
        <v>19708.5</v>
      </c>
      <c r="C21" s="13">
        <v>37507</v>
      </c>
      <c r="D21" s="13">
        <v>23058.3</v>
      </c>
      <c r="E21" s="12">
        <v>1.17</v>
      </c>
      <c r="F21" s="13">
        <v>43883.199999999997</v>
      </c>
      <c r="G21" s="13">
        <v>0</v>
      </c>
      <c r="H21" s="36">
        <v>43884</v>
      </c>
      <c r="I21" s="37">
        <v>0.5</v>
      </c>
      <c r="J21" s="39">
        <v>21942</v>
      </c>
      <c r="K21" s="12">
        <v>0.5</v>
      </c>
      <c r="L21" s="39">
        <v>21942</v>
      </c>
      <c r="M21" s="38"/>
      <c r="N21" s="12">
        <v>1.083</v>
      </c>
      <c r="O21" s="13">
        <v>47526.371999999996</v>
      </c>
      <c r="P21" s="13">
        <v>0</v>
      </c>
      <c r="Q21" s="36">
        <v>47526</v>
      </c>
      <c r="R21" s="39">
        <v>23763</v>
      </c>
      <c r="S21" s="39">
        <v>23763</v>
      </c>
      <c r="T21" s="38"/>
      <c r="U21" s="12">
        <v>1.0780000000000001</v>
      </c>
      <c r="V21" s="35">
        <v>51233.028000000006</v>
      </c>
      <c r="W21" s="13">
        <v>0</v>
      </c>
      <c r="X21" s="36">
        <v>51234</v>
      </c>
      <c r="Y21" s="39">
        <v>25617</v>
      </c>
      <c r="Z21" s="39">
        <v>25617</v>
      </c>
      <c r="AA21" s="38"/>
      <c r="AB21" s="12">
        <v>1.0760000000000001</v>
      </c>
      <c r="AC21" s="35">
        <v>55127.784000000007</v>
      </c>
      <c r="AD21" s="13">
        <v>0</v>
      </c>
      <c r="AE21" s="36">
        <v>55128</v>
      </c>
      <c r="AF21" s="39">
        <v>27564</v>
      </c>
      <c r="AG21" s="39">
        <v>27564</v>
      </c>
    </row>
    <row r="22" spans="1:33" x14ac:dyDescent="0.25">
      <c r="A22" s="28" t="s">
        <v>55</v>
      </c>
      <c r="B22" s="13">
        <v>34147</v>
      </c>
      <c r="C22" s="13">
        <v>92994</v>
      </c>
      <c r="D22" s="13">
        <v>50618</v>
      </c>
      <c r="E22" s="12">
        <v>1.482</v>
      </c>
      <c r="F22" s="13">
        <v>137817.1</v>
      </c>
      <c r="G22" s="13">
        <v>-301.3</v>
      </c>
      <c r="H22" s="21">
        <v>137516</v>
      </c>
      <c r="I22" s="26">
        <v>0.5</v>
      </c>
      <c r="J22" s="27">
        <v>68758</v>
      </c>
      <c r="K22" s="12">
        <v>0.5</v>
      </c>
      <c r="L22" s="27">
        <v>68758</v>
      </c>
      <c r="M22" s="6"/>
      <c r="N22" s="12">
        <v>1.083</v>
      </c>
      <c r="O22" s="13">
        <v>148929.82800000001</v>
      </c>
      <c r="P22" s="13">
        <v>0</v>
      </c>
      <c r="Q22" s="21">
        <v>148930</v>
      </c>
      <c r="R22" s="27">
        <v>74465</v>
      </c>
      <c r="S22" s="27">
        <v>74465</v>
      </c>
      <c r="T22" s="6"/>
      <c r="U22" s="12">
        <v>1.0780000000000001</v>
      </c>
      <c r="V22" s="13">
        <v>160546.54</v>
      </c>
      <c r="W22" s="13">
        <v>0</v>
      </c>
      <c r="X22" s="21">
        <v>160548</v>
      </c>
      <c r="Y22" s="27">
        <v>80274</v>
      </c>
      <c r="Z22" s="27">
        <v>80274</v>
      </c>
      <c r="AA22" s="6"/>
      <c r="AB22" s="12">
        <v>1.0760000000000001</v>
      </c>
      <c r="AC22" s="13">
        <v>172749.64800000002</v>
      </c>
      <c r="AD22" s="13">
        <v>0</v>
      </c>
      <c r="AE22" s="21">
        <v>172750</v>
      </c>
      <c r="AF22" s="27">
        <v>86375</v>
      </c>
      <c r="AG22" s="27">
        <v>86375</v>
      </c>
    </row>
    <row r="23" spans="1:33" x14ac:dyDescent="0.25">
      <c r="A23" s="28" t="s">
        <v>56</v>
      </c>
      <c r="B23" s="13">
        <v>74716.2</v>
      </c>
      <c r="C23" s="13">
        <v>143689.20000000001</v>
      </c>
      <c r="D23" s="13">
        <v>80882.399999999994</v>
      </c>
      <c r="E23" s="12">
        <v>1.083</v>
      </c>
      <c r="F23" s="13">
        <v>155615.4</v>
      </c>
      <c r="G23" s="13">
        <v>0</v>
      </c>
      <c r="H23" s="21">
        <v>155616</v>
      </c>
      <c r="I23" s="26">
        <v>0.5</v>
      </c>
      <c r="J23" s="27">
        <v>77808</v>
      </c>
      <c r="K23" s="12">
        <v>0.5</v>
      </c>
      <c r="L23" s="27">
        <v>77808</v>
      </c>
      <c r="M23" s="6"/>
      <c r="N23" s="12">
        <v>1.083</v>
      </c>
      <c r="O23" s="13">
        <v>168532.128</v>
      </c>
      <c r="P23" s="13">
        <v>0</v>
      </c>
      <c r="Q23" s="21">
        <v>168532</v>
      </c>
      <c r="R23" s="27">
        <v>84266</v>
      </c>
      <c r="S23" s="27">
        <v>84266</v>
      </c>
      <c r="T23" s="6"/>
      <c r="U23" s="12">
        <v>1.0780000000000001</v>
      </c>
      <c r="V23" s="13">
        <v>181677.49600000001</v>
      </c>
      <c r="W23" s="13">
        <v>0</v>
      </c>
      <c r="X23" s="21">
        <v>181678</v>
      </c>
      <c r="Y23" s="27">
        <v>90839</v>
      </c>
      <c r="Z23" s="27">
        <v>90839</v>
      </c>
      <c r="AA23" s="6"/>
      <c r="AB23" s="12">
        <v>1.0760000000000001</v>
      </c>
      <c r="AC23" s="13">
        <v>195485.52800000002</v>
      </c>
      <c r="AD23" s="13">
        <v>0</v>
      </c>
      <c r="AE23" s="21">
        <v>195486</v>
      </c>
      <c r="AF23" s="27">
        <v>97743</v>
      </c>
      <c r="AG23" s="27">
        <v>97743</v>
      </c>
    </row>
    <row r="24" spans="1:33" x14ac:dyDescent="0.25">
      <c r="A24" s="28" t="s">
        <v>57</v>
      </c>
      <c r="B24" s="13">
        <v>26590</v>
      </c>
      <c r="C24" s="13">
        <v>45590</v>
      </c>
      <c r="D24" s="13">
        <v>29895</v>
      </c>
      <c r="E24" s="12">
        <v>1.1240000000000001</v>
      </c>
      <c r="F24" s="13">
        <v>51243.199999999997</v>
      </c>
      <c r="G24" s="13">
        <v>0</v>
      </c>
      <c r="H24" s="21">
        <v>51244</v>
      </c>
      <c r="I24" s="26">
        <v>0.5</v>
      </c>
      <c r="J24" s="27">
        <v>25622</v>
      </c>
      <c r="K24" s="12">
        <v>0.5</v>
      </c>
      <c r="L24" s="27">
        <v>25622</v>
      </c>
      <c r="M24" s="6"/>
      <c r="N24" s="12">
        <v>1.083</v>
      </c>
      <c r="O24" s="13">
        <v>55497.252</v>
      </c>
      <c r="P24" s="13">
        <v>0</v>
      </c>
      <c r="Q24" s="21">
        <v>55498</v>
      </c>
      <c r="R24" s="27">
        <v>27749</v>
      </c>
      <c r="S24" s="27">
        <v>27749</v>
      </c>
      <c r="T24" s="6"/>
      <c r="U24" s="12">
        <v>1.0780000000000001</v>
      </c>
      <c r="V24" s="13">
        <v>59826.844000000005</v>
      </c>
      <c r="W24" s="13">
        <v>0</v>
      </c>
      <c r="X24" s="21">
        <v>59828</v>
      </c>
      <c r="Y24" s="27">
        <v>29914</v>
      </c>
      <c r="Z24" s="27">
        <v>29914</v>
      </c>
      <c r="AA24" s="6"/>
      <c r="AB24" s="12">
        <v>1.0760000000000001</v>
      </c>
      <c r="AC24" s="13">
        <v>64374.928000000007</v>
      </c>
      <c r="AD24" s="13">
        <v>0</v>
      </c>
      <c r="AE24" s="21">
        <v>64376</v>
      </c>
      <c r="AF24" s="27">
        <v>32188</v>
      </c>
      <c r="AG24" s="27">
        <v>32188</v>
      </c>
    </row>
    <row r="25" spans="1:33" x14ac:dyDescent="0.25">
      <c r="A25" s="28" t="s">
        <v>58</v>
      </c>
      <c r="B25" s="13">
        <v>12076</v>
      </c>
      <c r="C25" s="13">
        <v>23434</v>
      </c>
      <c r="D25" s="13">
        <v>14136</v>
      </c>
      <c r="E25" s="12">
        <v>1.171</v>
      </c>
      <c r="F25" s="13">
        <v>27441.200000000001</v>
      </c>
      <c r="G25" s="13">
        <v>0</v>
      </c>
      <c r="H25" s="36">
        <v>27442</v>
      </c>
      <c r="I25" s="37">
        <v>0.5</v>
      </c>
      <c r="J25" s="39">
        <v>13721</v>
      </c>
      <c r="K25" s="12">
        <v>0.5</v>
      </c>
      <c r="L25" s="39">
        <v>13721</v>
      </c>
      <c r="M25" s="38"/>
      <c r="N25" s="12">
        <v>1.083</v>
      </c>
      <c r="O25" s="13">
        <v>29719.685999999998</v>
      </c>
      <c r="P25" s="13">
        <v>0</v>
      </c>
      <c r="Q25" s="36">
        <v>29720</v>
      </c>
      <c r="R25" s="39">
        <v>14860</v>
      </c>
      <c r="S25" s="39">
        <v>14860</v>
      </c>
      <c r="T25" s="38"/>
      <c r="U25" s="12">
        <v>1.0780000000000001</v>
      </c>
      <c r="V25" s="35">
        <v>32038.160000000003</v>
      </c>
      <c r="W25" s="13">
        <v>0</v>
      </c>
      <c r="X25" s="36">
        <v>32038</v>
      </c>
      <c r="Y25" s="39">
        <v>16019</v>
      </c>
      <c r="Z25" s="39">
        <v>16019</v>
      </c>
      <c r="AA25" s="38"/>
      <c r="AB25" s="12">
        <v>1.0760000000000001</v>
      </c>
      <c r="AC25" s="35">
        <v>34472.887999999999</v>
      </c>
      <c r="AD25" s="13">
        <v>0</v>
      </c>
      <c r="AE25" s="36">
        <v>34474</v>
      </c>
      <c r="AF25" s="39">
        <v>17237</v>
      </c>
      <c r="AG25" s="39">
        <v>17237</v>
      </c>
    </row>
    <row r="26" spans="1:33" x14ac:dyDescent="0.25">
      <c r="A26" s="28" t="s">
        <v>59</v>
      </c>
      <c r="B26" s="13">
        <v>98132.3</v>
      </c>
      <c r="C26" s="13">
        <v>201632.4</v>
      </c>
      <c r="D26" s="13">
        <v>104727.9</v>
      </c>
      <c r="E26" s="12">
        <v>1.0669999999999999</v>
      </c>
      <c r="F26" s="13">
        <v>215141.8</v>
      </c>
      <c r="G26" s="13">
        <v>0</v>
      </c>
      <c r="H26" s="21">
        <v>215142</v>
      </c>
      <c r="I26" s="26">
        <v>0.5</v>
      </c>
      <c r="J26" s="27">
        <v>107571</v>
      </c>
      <c r="K26" s="12">
        <v>0.5</v>
      </c>
      <c r="L26" s="27">
        <v>107571</v>
      </c>
      <c r="M26" s="6"/>
      <c r="N26" s="12">
        <v>1.083</v>
      </c>
      <c r="O26" s="13">
        <v>232998.78599999999</v>
      </c>
      <c r="P26" s="13">
        <v>0</v>
      </c>
      <c r="Q26" s="21">
        <v>233000</v>
      </c>
      <c r="R26" s="27">
        <v>116500</v>
      </c>
      <c r="S26" s="27">
        <v>116500</v>
      </c>
      <c r="T26" s="6"/>
      <c r="U26" s="12">
        <v>1.0780000000000001</v>
      </c>
      <c r="V26" s="13">
        <v>251174.00000000003</v>
      </c>
      <c r="W26" s="13">
        <v>0</v>
      </c>
      <c r="X26" s="21">
        <v>251174</v>
      </c>
      <c r="Y26" s="27">
        <v>125587</v>
      </c>
      <c r="Z26" s="27">
        <v>125587</v>
      </c>
      <c r="AA26" s="6"/>
      <c r="AB26" s="12">
        <v>1.0760000000000001</v>
      </c>
      <c r="AC26" s="13">
        <v>270263.22400000005</v>
      </c>
      <c r="AD26" s="13">
        <v>0</v>
      </c>
      <c r="AE26" s="21">
        <v>270264</v>
      </c>
      <c r="AF26" s="27">
        <v>135132</v>
      </c>
      <c r="AG26" s="27">
        <v>135132</v>
      </c>
    </row>
    <row r="27" spans="1:33" x14ac:dyDescent="0.25">
      <c r="A27" s="28" t="s">
        <v>60</v>
      </c>
      <c r="B27" s="13">
        <v>943666.8</v>
      </c>
      <c r="C27" s="13">
        <v>1907353.8</v>
      </c>
      <c r="D27" s="13">
        <v>1116271.2</v>
      </c>
      <c r="E27" s="12">
        <v>1.1830000000000001</v>
      </c>
      <c r="F27" s="13">
        <v>2256399.5</v>
      </c>
      <c r="G27" s="13">
        <v>0</v>
      </c>
      <c r="H27" s="21">
        <v>2256400</v>
      </c>
      <c r="I27" s="26">
        <v>0.5</v>
      </c>
      <c r="J27" s="27">
        <v>1128200</v>
      </c>
      <c r="K27" s="12">
        <v>0.5</v>
      </c>
      <c r="L27" s="27">
        <v>1128200</v>
      </c>
      <c r="M27" s="6"/>
      <c r="N27" s="12">
        <v>1.083</v>
      </c>
      <c r="O27" s="13">
        <v>2443681.1999999997</v>
      </c>
      <c r="P27" s="13">
        <v>0</v>
      </c>
      <c r="Q27" s="21">
        <v>2443682</v>
      </c>
      <c r="R27" s="27">
        <v>1221841</v>
      </c>
      <c r="S27" s="27">
        <v>1221841</v>
      </c>
      <c r="T27" s="6"/>
      <c r="U27" s="12">
        <v>1.0780000000000001</v>
      </c>
      <c r="V27" s="13">
        <v>2634289.196</v>
      </c>
      <c r="W27" s="13">
        <v>0</v>
      </c>
      <c r="X27" s="21">
        <v>2634290</v>
      </c>
      <c r="Y27" s="27">
        <v>1317145</v>
      </c>
      <c r="Z27" s="27">
        <v>1317145</v>
      </c>
      <c r="AA27" s="6"/>
      <c r="AB27" s="12">
        <v>1.0760000000000001</v>
      </c>
      <c r="AC27" s="13">
        <v>2834496.04</v>
      </c>
      <c r="AD27" s="13">
        <v>0</v>
      </c>
      <c r="AE27" s="21">
        <v>2834496</v>
      </c>
      <c r="AF27" s="27">
        <v>1417248</v>
      </c>
      <c r="AG27" s="27">
        <v>1417248</v>
      </c>
    </row>
    <row r="28" spans="1:33" x14ac:dyDescent="0.25">
      <c r="A28" s="28" t="s">
        <v>61</v>
      </c>
      <c r="B28" s="13">
        <v>72216.600000000006</v>
      </c>
      <c r="C28" s="13">
        <v>131858</v>
      </c>
      <c r="D28" s="13">
        <v>68809.5</v>
      </c>
      <c r="E28" s="12">
        <v>0.95299999999999996</v>
      </c>
      <c r="F28" s="13">
        <v>125660.7</v>
      </c>
      <c r="G28" s="13">
        <v>0</v>
      </c>
      <c r="H28" s="36">
        <v>125662</v>
      </c>
      <c r="I28" s="37">
        <v>0.5</v>
      </c>
      <c r="J28" s="39">
        <v>62831</v>
      </c>
      <c r="K28" s="12">
        <v>0.5</v>
      </c>
      <c r="L28" s="39">
        <v>62831</v>
      </c>
      <c r="M28" s="38"/>
      <c r="N28" s="12">
        <v>1.083</v>
      </c>
      <c r="O28" s="13">
        <v>136091.946</v>
      </c>
      <c r="P28" s="13">
        <v>0</v>
      </c>
      <c r="Q28" s="36">
        <v>136092</v>
      </c>
      <c r="R28" s="39">
        <v>68046</v>
      </c>
      <c r="S28" s="39">
        <v>68046</v>
      </c>
      <c r="T28" s="38"/>
      <c r="U28" s="12">
        <v>1.0780000000000001</v>
      </c>
      <c r="V28" s="35">
        <v>146707.17600000001</v>
      </c>
      <c r="W28" s="13">
        <v>0</v>
      </c>
      <c r="X28" s="36">
        <v>146708</v>
      </c>
      <c r="Y28" s="39">
        <v>73354</v>
      </c>
      <c r="Z28" s="39">
        <v>73354</v>
      </c>
      <c r="AA28" s="38"/>
      <c r="AB28" s="12">
        <v>1.0759999999999998</v>
      </c>
      <c r="AC28" s="35">
        <v>157857.80799999999</v>
      </c>
      <c r="AD28" s="13">
        <v>0</v>
      </c>
      <c r="AE28" s="36">
        <v>157858</v>
      </c>
      <c r="AF28" s="39">
        <v>78929</v>
      </c>
      <c r="AG28" s="39">
        <v>78929</v>
      </c>
    </row>
    <row r="29" spans="1:33" x14ac:dyDescent="0.25">
      <c r="A29" s="28" t="s">
        <v>62</v>
      </c>
      <c r="B29" s="13">
        <v>10560.3</v>
      </c>
      <c r="C29" s="13">
        <v>16349.2</v>
      </c>
      <c r="D29" s="13">
        <v>11986</v>
      </c>
      <c r="E29" s="12">
        <v>1.135</v>
      </c>
      <c r="F29" s="13">
        <v>18556.3</v>
      </c>
      <c r="G29" s="13">
        <v>0</v>
      </c>
      <c r="H29" s="21">
        <v>18556</v>
      </c>
      <c r="I29" s="26">
        <v>0.5</v>
      </c>
      <c r="J29" s="27">
        <v>9278</v>
      </c>
      <c r="K29" s="48">
        <v>0.5</v>
      </c>
      <c r="L29" s="27">
        <v>9278</v>
      </c>
      <c r="M29" s="6"/>
      <c r="N29" s="12">
        <v>1.083</v>
      </c>
      <c r="O29" s="13">
        <v>20096.148000000001</v>
      </c>
      <c r="P29" s="13">
        <v>0</v>
      </c>
      <c r="Q29" s="21">
        <v>20096</v>
      </c>
      <c r="R29" s="49">
        <v>6029</v>
      </c>
      <c r="S29" s="49">
        <v>14067</v>
      </c>
      <c r="T29" s="6"/>
      <c r="U29" s="12">
        <v>1.0780000000000001</v>
      </c>
      <c r="V29" s="13">
        <v>21663.488000000001</v>
      </c>
      <c r="W29" s="13">
        <v>0</v>
      </c>
      <c r="X29" s="21">
        <v>21663</v>
      </c>
      <c r="Y29" s="49">
        <v>6499</v>
      </c>
      <c r="Z29" s="49">
        <v>15164</v>
      </c>
      <c r="AA29" s="6"/>
      <c r="AB29" s="12">
        <v>1.0760000000000001</v>
      </c>
      <c r="AC29" s="13">
        <v>23309.388000000003</v>
      </c>
      <c r="AD29" s="13">
        <v>0</v>
      </c>
      <c r="AE29" s="21">
        <v>23309</v>
      </c>
      <c r="AF29" s="49">
        <v>6993</v>
      </c>
      <c r="AG29" s="49">
        <v>16316</v>
      </c>
    </row>
    <row r="30" spans="1:33" x14ac:dyDescent="0.25">
      <c r="A30" s="28" t="s">
        <v>63</v>
      </c>
      <c r="B30" s="13">
        <v>35096.5</v>
      </c>
      <c r="C30" s="13">
        <v>67312.5</v>
      </c>
      <c r="D30" s="13">
        <v>37825.9</v>
      </c>
      <c r="E30" s="12">
        <v>1.0780000000000001</v>
      </c>
      <c r="F30" s="13">
        <v>72562.899999999994</v>
      </c>
      <c r="G30" s="13">
        <v>0</v>
      </c>
      <c r="H30" s="21">
        <v>72564</v>
      </c>
      <c r="I30" s="26">
        <v>0.5</v>
      </c>
      <c r="J30" s="27">
        <v>36282</v>
      </c>
      <c r="K30" s="48">
        <v>0.5</v>
      </c>
      <c r="L30" s="27">
        <v>36282</v>
      </c>
      <c r="M30" s="6"/>
      <c r="N30" s="12">
        <v>1.083</v>
      </c>
      <c r="O30" s="13">
        <v>78586.811999999991</v>
      </c>
      <c r="P30" s="13">
        <v>0</v>
      </c>
      <c r="Q30" s="21">
        <v>78587</v>
      </c>
      <c r="R30" s="49">
        <v>23576</v>
      </c>
      <c r="S30" s="49">
        <v>55011</v>
      </c>
      <c r="T30" s="6"/>
      <c r="U30" s="12">
        <v>1.0780000000000001</v>
      </c>
      <c r="V30" s="13">
        <v>84716.786000000007</v>
      </c>
      <c r="W30" s="13">
        <v>0</v>
      </c>
      <c r="X30" s="21">
        <v>84717</v>
      </c>
      <c r="Y30" s="49">
        <v>25415</v>
      </c>
      <c r="Z30" s="49">
        <v>59302</v>
      </c>
      <c r="AA30" s="6"/>
      <c r="AB30" s="12">
        <v>1.0760000000000001</v>
      </c>
      <c r="AC30" s="13">
        <v>91155.492000000013</v>
      </c>
      <c r="AD30" s="13">
        <v>0</v>
      </c>
      <c r="AE30" s="21">
        <v>91156</v>
      </c>
      <c r="AF30" s="49">
        <v>27347</v>
      </c>
      <c r="AG30" s="49">
        <v>63809</v>
      </c>
    </row>
    <row r="31" spans="1:33" x14ac:dyDescent="0.25">
      <c r="A31" s="28" t="s">
        <v>64</v>
      </c>
      <c r="B31" s="13">
        <v>88627</v>
      </c>
      <c r="C31" s="13">
        <v>176831.2</v>
      </c>
      <c r="D31" s="13">
        <v>83618.899999999994</v>
      </c>
      <c r="E31" s="12">
        <v>0.94299999999999995</v>
      </c>
      <c r="F31" s="13">
        <v>166751.79999999999</v>
      </c>
      <c r="G31" s="13">
        <v>0</v>
      </c>
      <c r="H31" s="36">
        <v>166752</v>
      </c>
      <c r="I31" s="37">
        <v>0.5</v>
      </c>
      <c r="J31" s="39">
        <v>83376</v>
      </c>
      <c r="K31" s="12">
        <v>0.5</v>
      </c>
      <c r="L31" s="39">
        <v>83376</v>
      </c>
      <c r="M31" s="38"/>
      <c r="N31" s="12">
        <v>1.083</v>
      </c>
      <c r="O31" s="13">
        <v>180592.416</v>
      </c>
      <c r="P31" s="13">
        <v>0</v>
      </c>
      <c r="Q31" s="36">
        <v>180592</v>
      </c>
      <c r="R31" s="39">
        <v>90296</v>
      </c>
      <c r="S31" s="39">
        <v>90296</v>
      </c>
      <c r="T31" s="38"/>
      <c r="U31" s="12">
        <v>1.0780000000000001</v>
      </c>
      <c r="V31" s="35">
        <v>194678.17600000001</v>
      </c>
      <c r="W31" s="13">
        <v>0</v>
      </c>
      <c r="X31" s="36">
        <v>194678</v>
      </c>
      <c r="Y31" s="39">
        <v>97339</v>
      </c>
      <c r="Z31" s="39">
        <v>97339</v>
      </c>
      <c r="AA31" s="38"/>
      <c r="AB31" s="12">
        <v>1.0759999999999998</v>
      </c>
      <c r="AC31" s="35">
        <v>209473.52799999996</v>
      </c>
      <c r="AD31" s="13">
        <v>0</v>
      </c>
      <c r="AE31" s="36">
        <v>209474</v>
      </c>
      <c r="AF31" s="39">
        <v>104737</v>
      </c>
      <c r="AG31" s="39">
        <v>104737</v>
      </c>
    </row>
    <row r="32" spans="1:33" x14ac:dyDescent="0.25">
      <c r="A32" s="28" t="s">
        <v>65</v>
      </c>
      <c r="B32" s="13">
        <v>10552.86</v>
      </c>
      <c r="C32" s="13">
        <v>16782.82</v>
      </c>
      <c r="D32" s="13">
        <v>11299.68</v>
      </c>
      <c r="E32" s="12">
        <v>1.071</v>
      </c>
      <c r="F32" s="13">
        <v>17974.400000000001</v>
      </c>
      <c r="G32" s="13">
        <v>0</v>
      </c>
      <c r="H32" s="36">
        <v>17974</v>
      </c>
      <c r="I32" s="37">
        <v>0.5</v>
      </c>
      <c r="J32" s="39">
        <v>8987</v>
      </c>
      <c r="K32" s="48">
        <v>0.5</v>
      </c>
      <c r="L32" s="39">
        <v>8987</v>
      </c>
      <c r="M32" s="38"/>
      <c r="N32" s="12">
        <v>1.083</v>
      </c>
      <c r="O32" s="13">
        <v>19465.842000000001</v>
      </c>
      <c r="P32" s="13">
        <v>0</v>
      </c>
      <c r="Q32" s="36">
        <v>19466</v>
      </c>
      <c r="R32" s="49">
        <v>5840</v>
      </c>
      <c r="S32" s="49">
        <v>13626</v>
      </c>
      <c r="T32" s="38"/>
      <c r="U32" s="12">
        <v>1.0780000000000001</v>
      </c>
      <c r="V32" s="35">
        <v>20984.348000000002</v>
      </c>
      <c r="W32" s="13">
        <v>0</v>
      </c>
      <c r="X32" s="36">
        <v>20984</v>
      </c>
      <c r="Y32" s="49">
        <v>6295</v>
      </c>
      <c r="Z32" s="49">
        <v>14689</v>
      </c>
      <c r="AA32" s="38"/>
      <c r="AB32" s="12">
        <v>1.0760000000000001</v>
      </c>
      <c r="AC32" s="35">
        <v>22578.784</v>
      </c>
      <c r="AD32" s="13">
        <v>0</v>
      </c>
      <c r="AE32" s="36">
        <v>22579</v>
      </c>
      <c r="AF32" s="49">
        <v>6774</v>
      </c>
      <c r="AG32" s="49">
        <v>15805</v>
      </c>
    </row>
    <row r="33" spans="1:33" x14ac:dyDescent="0.25">
      <c r="A33" s="28" t="s">
        <v>66</v>
      </c>
      <c r="B33" s="13">
        <v>16937</v>
      </c>
      <c r="C33" s="13">
        <v>22012</v>
      </c>
      <c r="D33" s="13">
        <v>13266</v>
      </c>
      <c r="E33" s="12">
        <v>0.78300000000000003</v>
      </c>
      <c r="F33" s="13">
        <v>17235.400000000001</v>
      </c>
      <c r="G33" s="13">
        <v>0</v>
      </c>
      <c r="H33" s="36">
        <v>17236</v>
      </c>
      <c r="I33" s="37">
        <v>0.5</v>
      </c>
      <c r="J33" s="39">
        <v>8618</v>
      </c>
      <c r="K33" s="12">
        <v>0.5</v>
      </c>
      <c r="L33" s="39">
        <v>8618</v>
      </c>
      <c r="M33" s="38"/>
      <c r="N33" s="12">
        <v>1.083</v>
      </c>
      <c r="O33" s="13">
        <v>18666.588</v>
      </c>
      <c r="P33" s="13">
        <v>0</v>
      </c>
      <c r="Q33" s="36">
        <v>18668</v>
      </c>
      <c r="R33" s="39">
        <v>9334</v>
      </c>
      <c r="S33" s="39">
        <v>9334</v>
      </c>
      <c r="T33" s="38"/>
      <c r="U33" s="12">
        <v>1.0780000000000001</v>
      </c>
      <c r="V33" s="35">
        <v>20124.104000000003</v>
      </c>
      <c r="W33" s="13">
        <v>0</v>
      </c>
      <c r="X33" s="36">
        <v>20124</v>
      </c>
      <c r="Y33" s="39">
        <v>10062</v>
      </c>
      <c r="Z33" s="39">
        <v>10062</v>
      </c>
      <c r="AA33" s="38"/>
      <c r="AB33" s="12">
        <v>1.0759999999999998</v>
      </c>
      <c r="AC33" s="35">
        <v>21653.423999999995</v>
      </c>
      <c r="AD33" s="13">
        <v>0</v>
      </c>
      <c r="AE33" s="36">
        <v>21654</v>
      </c>
      <c r="AF33" s="39">
        <v>10827</v>
      </c>
      <c r="AG33" s="39">
        <v>10827</v>
      </c>
    </row>
    <row r="34" spans="1:33" x14ac:dyDescent="0.25">
      <c r="A34" s="28" t="s">
        <v>67</v>
      </c>
      <c r="B34" s="13">
        <v>24042.400000000001</v>
      </c>
      <c r="C34" s="13">
        <v>42731</v>
      </c>
      <c r="D34" s="13">
        <v>32359</v>
      </c>
      <c r="E34" s="12">
        <v>1.3460000000000001</v>
      </c>
      <c r="F34" s="13">
        <v>57515.9</v>
      </c>
      <c r="G34" s="13">
        <v>0</v>
      </c>
      <c r="H34" s="36">
        <v>57516</v>
      </c>
      <c r="I34" s="37">
        <v>0.5</v>
      </c>
      <c r="J34" s="39">
        <v>28758</v>
      </c>
      <c r="K34" s="48">
        <v>0.5</v>
      </c>
      <c r="L34" s="39">
        <v>28758</v>
      </c>
      <c r="M34" s="38"/>
      <c r="N34" s="12">
        <v>1.083</v>
      </c>
      <c r="O34" s="13">
        <v>62289.828000000001</v>
      </c>
      <c r="P34" s="13">
        <v>0</v>
      </c>
      <c r="Q34" s="36">
        <v>62290</v>
      </c>
      <c r="R34" s="49">
        <v>18687</v>
      </c>
      <c r="S34" s="49">
        <v>43603</v>
      </c>
      <c r="T34" s="38"/>
      <c r="U34" s="12">
        <v>1.0780000000000001</v>
      </c>
      <c r="V34" s="35">
        <v>67148.62000000001</v>
      </c>
      <c r="W34" s="13">
        <v>0</v>
      </c>
      <c r="X34" s="36">
        <v>67149</v>
      </c>
      <c r="Y34" s="49">
        <v>20145</v>
      </c>
      <c r="Z34" s="49">
        <v>47004</v>
      </c>
      <c r="AA34" s="38"/>
      <c r="AB34" s="12">
        <v>1.0759999999999998</v>
      </c>
      <c r="AC34" s="35">
        <v>72252.323999999993</v>
      </c>
      <c r="AD34" s="13">
        <v>0</v>
      </c>
      <c r="AE34" s="36">
        <v>72252</v>
      </c>
      <c r="AF34" s="49">
        <v>21676</v>
      </c>
      <c r="AG34" s="49">
        <v>50576</v>
      </c>
    </row>
    <row r="35" spans="1:33" x14ac:dyDescent="0.25">
      <c r="A35" s="28" t="s">
        <v>68</v>
      </c>
      <c r="B35" s="13">
        <v>58961.2</v>
      </c>
      <c r="C35" s="13">
        <v>108320.87</v>
      </c>
      <c r="D35" s="13">
        <v>77349.3</v>
      </c>
      <c r="E35" s="12">
        <v>1.3120000000000001</v>
      </c>
      <c r="F35" s="13">
        <v>142117</v>
      </c>
      <c r="G35" s="13">
        <v>0</v>
      </c>
      <c r="H35" s="21">
        <v>142118</v>
      </c>
      <c r="I35" s="26">
        <v>0.5</v>
      </c>
      <c r="J35" s="27">
        <v>71059</v>
      </c>
      <c r="K35" s="12">
        <v>0.5</v>
      </c>
      <c r="L35" s="27">
        <v>71059</v>
      </c>
      <c r="M35" s="6"/>
      <c r="N35" s="12">
        <v>1.083</v>
      </c>
      <c r="O35" s="13">
        <v>153913.79399999999</v>
      </c>
      <c r="P35" s="13">
        <v>0</v>
      </c>
      <c r="Q35" s="21">
        <v>153914</v>
      </c>
      <c r="R35" s="27">
        <v>76957</v>
      </c>
      <c r="S35" s="27">
        <v>76957</v>
      </c>
      <c r="T35" s="6"/>
      <c r="U35" s="12">
        <v>1.0780000000000001</v>
      </c>
      <c r="V35" s="13">
        <v>165919.29200000002</v>
      </c>
      <c r="W35" s="13">
        <v>0</v>
      </c>
      <c r="X35" s="21">
        <v>165920</v>
      </c>
      <c r="Y35" s="27">
        <v>82960</v>
      </c>
      <c r="Z35" s="27">
        <v>82960</v>
      </c>
      <c r="AA35" s="6"/>
      <c r="AB35" s="12">
        <v>1.0760000000000001</v>
      </c>
      <c r="AC35" s="13">
        <v>178529.92000000001</v>
      </c>
      <c r="AD35" s="13">
        <v>0</v>
      </c>
      <c r="AE35" s="21">
        <v>178530</v>
      </c>
      <c r="AF35" s="27">
        <v>89265</v>
      </c>
      <c r="AG35" s="27">
        <v>89265</v>
      </c>
    </row>
    <row r="36" spans="1:33" x14ac:dyDescent="0.25">
      <c r="A36" s="28" t="s">
        <v>69</v>
      </c>
      <c r="B36" s="13">
        <v>17899.900000000001</v>
      </c>
      <c r="C36" s="13">
        <v>27686.2</v>
      </c>
      <c r="D36" s="13">
        <v>21306.6</v>
      </c>
      <c r="E36" s="12">
        <v>1.19</v>
      </c>
      <c r="F36" s="13">
        <v>32946.6</v>
      </c>
      <c r="G36" s="13">
        <v>0</v>
      </c>
      <c r="H36" s="36">
        <v>32948</v>
      </c>
      <c r="I36" s="37">
        <v>0.5</v>
      </c>
      <c r="J36" s="39">
        <v>16474</v>
      </c>
      <c r="K36" s="12">
        <v>0.5</v>
      </c>
      <c r="L36" s="39">
        <v>16474</v>
      </c>
      <c r="M36" s="38"/>
      <c r="N36" s="12">
        <v>1.083</v>
      </c>
      <c r="O36" s="13">
        <v>35682.684000000001</v>
      </c>
      <c r="P36" s="13">
        <v>0</v>
      </c>
      <c r="Q36" s="36">
        <v>35684</v>
      </c>
      <c r="R36" s="39">
        <v>17842</v>
      </c>
      <c r="S36" s="39">
        <v>17842</v>
      </c>
      <c r="T36" s="38"/>
      <c r="U36" s="34">
        <v>1.0780000000000001</v>
      </c>
      <c r="V36" s="35">
        <v>38467.351999999999</v>
      </c>
      <c r="W36" s="13">
        <v>0</v>
      </c>
      <c r="X36" s="36">
        <v>38468</v>
      </c>
      <c r="Y36" s="39">
        <v>19234</v>
      </c>
      <c r="Z36" s="39">
        <v>19234</v>
      </c>
      <c r="AA36" s="38"/>
      <c r="AB36" s="34">
        <v>1.0759999999999998</v>
      </c>
      <c r="AC36" s="35">
        <v>41391.567999999992</v>
      </c>
      <c r="AD36" s="13">
        <v>0</v>
      </c>
      <c r="AE36" s="36">
        <v>41392</v>
      </c>
      <c r="AF36" s="39">
        <v>20696</v>
      </c>
      <c r="AG36" s="39">
        <v>20696</v>
      </c>
    </row>
    <row r="37" spans="1:33" x14ac:dyDescent="0.25">
      <c r="A37" s="28" t="s">
        <v>70</v>
      </c>
      <c r="B37" s="13">
        <v>26569.200000000001</v>
      </c>
      <c r="C37" s="13">
        <v>45548.800000000003</v>
      </c>
      <c r="D37" s="13">
        <v>31577.599999999999</v>
      </c>
      <c r="E37" s="12">
        <v>1.1890000000000001</v>
      </c>
      <c r="F37" s="13">
        <v>54157.5</v>
      </c>
      <c r="G37" s="13">
        <v>0</v>
      </c>
      <c r="H37" s="21">
        <v>54158</v>
      </c>
      <c r="I37" s="26">
        <v>0.5</v>
      </c>
      <c r="J37" s="27">
        <v>27079</v>
      </c>
      <c r="K37" s="12">
        <v>0.5</v>
      </c>
      <c r="L37" s="27">
        <v>27079</v>
      </c>
      <c r="M37" s="6"/>
      <c r="N37" s="12">
        <v>1.083</v>
      </c>
      <c r="O37" s="13">
        <v>58653.114000000001</v>
      </c>
      <c r="P37" s="13">
        <v>0</v>
      </c>
      <c r="Q37" s="21">
        <v>58654</v>
      </c>
      <c r="R37" s="27">
        <v>29327</v>
      </c>
      <c r="S37" s="27">
        <v>29327</v>
      </c>
      <c r="T37" s="6"/>
      <c r="U37" s="12">
        <v>1.0780000000000001</v>
      </c>
      <c r="V37" s="13">
        <v>63229.012000000002</v>
      </c>
      <c r="W37" s="13">
        <v>0</v>
      </c>
      <c r="X37" s="21">
        <v>63230</v>
      </c>
      <c r="Y37" s="27">
        <v>31615</v>
      </c>
      <c r="Z37" s="27">
        <v>31615</v>
      </c>
      <c r="AA37" s="6"/>
      <c r="AB37" s="12">
        <v>1.0760000000000001</v>
      </c>
      <c r="AC37" s="13">
        <v>68035.48000000001</v>
      </c>
      <c r="AD37" s="13">
        <v>0</v>
      </c>
      <c r="AE37" s="21">
        <v>68036</v>
      </c>
      <c r="AF37" s="27">
        <v>34018</v>
      </c>
      <c r="AG37" s="27">
        <v>34018</v>
      </c>
    </row>
    <row r="38" spans="1:33" x14ac:dyDescent="0.25">
      <c r="A38" s="29" t="s">
        <v>80</v>
      </c>
      <c r="B38" s="30">
        <v>180484.7</v>
      </c>
      <c r="C38" s="30">
        <v>301663.90000000002</v>
      </c>
      <c r="D38" s="30">
        <v>154086.70000000001</v>
      </c>
      <c r="E38" s="31">
        <v>0.85399999999999998</v>
      </c>
      <c r="F38" s="30">
        <v>257254.3</v>
      </c>
      <c r="G38" s="30">
        <v>0</v>
      </c>
      <c r="H38" s="30">
        <v>257255</v>
      </c>
      <c r="I38" s="45"/>
      <c r="J38" s="30">
        <v>77177</v>
      </c>
      <c r="K38" s="45"/>
      <c r="L38" s="30">
        <v>180078</v>
      </c>
      <c r="M38" s="46"/>
      <c r="N38" s="45"/>
      <c r="O38" s="30">
        <v>278607.16499999998</v>
      </c>
      <c r="P38" s="30">
        <v>0</v>
      </c>
      <c r="Q38" s="30">
        <v>278607</v>
      </c>
      <c r="R38" s="30">
        <v>83582</v>
      </c>
      <c r="S38" s="30">
        <v>195025</v>
      </c>
      <c r="T38" s="47"/>
      <c r="U38" s="45"/>
      <c r="V38" s="30">
        <v>300338.34600000002</v>
      </c>
      <c r="W38" s="30">
        <v>0</v>
      </c>
      <c r="X38" s="30">
        <v>300339</v>
      </c>
      <c r="Y38" s="30">
        <v>90102</v>
      </c>
      <c r="Z38" s="30">
        <v>210237</v>
      </c>
      <c r="AA38" s="47"/>
      <c r="AB38" s="45"/>
      <c r="AC38" s="30">
        <v>323164.76400000002</v>
      </c>
      <c r="AD38" s="30">
        <v>0</v>
      </c>
      <c r="AE38" s="30">
        <v>323165</v>
      </c>
      <c r="AF38" s="30">
        <v>96949</v>
      </c>
      <c r="AG38" s="30">
        <v>226216</v>
      </c>
    </row>
    <row r="39" spans="1:33" x14ac:dyDescent="0.25">
      <c r="A39" s="28" t="s">
        <v>71</v>
      </c>
      <c r="B39" s="13">
        <v>65935.3</v>
      </c>
      <c r="C39" s="13">
        <v>111315.7</v>
      </c>
      <c r="D39" s="13">
        <v>54762.9</v>
      </c>
      <c r="E39" s="12">
        <v>0.83099999999999996</v>
      </c>
      <c r="F39" s="13">
        <v>92503.3</v>
      </c>
      <c r="G39" s="13">
        <v>0</v>
      </c>
      <c r="H39" s="21">
        <v>92503</v>
      </c>
      <c r="I39" s="26">
        <v>0.30000000000000004</v>
      </c>
      <c r="J39" s="27">
        <v>27751</v>
      </c>
      <c r="K39" s="12">
        <v>0.7</v>
      </c>
      <c r="L39" s="27">
        <v>64752</v>
      </c>
      <c r="M39" s="6"/>
      <c r="N39" s="12">
        <v>1.083</v>
      </c>
      <c r="O39" s="13">
        <v>100180.749</v>
      </c>
      <c r="P39" s="13">
        <v>0</v>
      </c>
      <c r="Q39" s="21">
        <v>100181</v>
      </c>
      <c r="R39" s="27">
        <v>30054</v>
      </c>
      <c r="S39" s="27">
        <v>70127</v>
      </c>
      <c r="T39" s="6"/>
      <c r="U39" s="12">
        <v>1.0780000000000001</v>
      </c>
      <c r="V39" s="13">
        <v>107995.118</v>
      </c>
      <c r="W39" s="13">
        <v>0</v>
      </c>
      <c r="X39" s="21">
        <v>107996</v>
      </c>
      <c r="Y39" s="27">
        <v>32399</v>
      </c>
      <c r="Z39" s="27">
        <v>75597</v>
      </c>
      <c r="AA39" s="6"/>
      <c r="AB39" s="12">
        <v>1.0760000000000001</v>
      </c>
      <c r="AC39" s="13">
        <v>116203.69600000001</v>
      </c>
      <c r="AD39" s="13">
        <v>0</v>
      </c>
      <c r="AE39" s="21">
        <v>116204</v>
      </c>
      <c r="AF39" s="27">
        <v>34861</v>
      </c>
      <c r="AG39" s="27">
        <v>81343</v>
      </c>
    </row>
    <row r="40" spans="1:33" x14ac:dyDescent="0.25">
      <c r="A40" s="28" t="s">
        <v>72</v>
      </c>
      <c r="B40" s="13">
        <v>53641.4</v>
      </c>
      <c r="C40" s="13">
        <v>92151.6</v>
      </c>
      <c r="D40" s="13">
        <v>43756.7</v>
      </c>
      <c r="E40" s="12">
        <v>0.81599999999999995</v>
      </c>
      <c r="F40" s="13">
        <v>75195.7</v>
      </c>
      <c r="G40" s="13">
        <v>0</v>
      </c>
      <c r="H40" s="36">
        <v>75196</v>
      </c>
      <c r="I40" s="37">
        <v>0.30000000000000004</v>
      </c>
      <c r="J40" s="39">
        <v>22559</v>
      </c>
      <c r="K40" s="12">
        <v>0.7</v>
      </c>
      <c r="L40" s="39">
        <v>52637</v>
      </c>
      <c r="M40" s="38"/>
      <c r="N40" s="12">
        <v>1.083</v>
      </c>
      <c r="O40" s="35">
        <v>81437.267999999996</v>
      </c>
      <c r="P40" s="13">
        <v>0</v>
      </c>
      <c r="Q40" s="36">
        <v>81437</v>
      </c>
      <c r="R40" s="39">
        <v>24431</v>
      </c>
      <c r="S40" s="39">
        <v>57006</v>
      </c>
      <c r="T40" s="38"/>
      <c r="U40" s="34">
        <v>1.0780000000000001</v>
      </c>
      <c r="V40" s="35">
        <v>87789.08600000001</v>
      </c>
      <c r="W40" s="13">
        <v>0</v>
      </c>
      <c r="X40" s="36">
        <v>87789</v>
      </c>
      <c r="Y40" s="39">
        <v>26337</v>
      </c>
      <c r="Z40" s="39">
        <v>61452</v>
      </c>
      <c r="AA40" s="38"/>
      <c r="AB40" s="34">
        <v>1.0759999999999998</v>
      </c>
      <c r="AC40" s="35">
        <v>94460.963999999993</v>
      </c>
      <c r="AD40" s="13">
        <v>0</v>
      </c>
      <c r="AE40" s="36">
        <v>94461</v>
      </c>
      <c r="AF40" s="39">
        <v>28338</v>
      </c>
      <c r="AG40" s="39">
        <v>66123</v>
      </c>
    </row>
    <row r="41" spans="1:33" x14ac:dyDescent="0.25">
      <c r="A41" s="28" t="s">
        <v>73</v>
      </c>
      <c r="B41" s="13">
        <v>60908</v>
      </c>
      <c r="C41" s="13">
        <v>98196.6</v>
      </c>
      <c r="D41" s="13">
        <v>55567.1</v>
      </c>
      <c r="E41" s="12">
        <v>0.91200000000000003</v>
      </c>
      <c r="F41" s="13">
        <v>89555.3</v>
      </c>
      <c r="G41" s="13">
        <v>0</v>
      </c>
      <c r="H41" s="36">
        <v>89556</v>
      </c>
      <c r="I41" s="37">
        <v>0.30000000000000004</v>
      </c>
      <c r="J41" s="39">
        <v>26867</v>
      </c>
      <c r="K41" s="12">
        <v>0.7</v>
      </c>
      <c r="L41" s="39">
        <v>62689</v>
      </c>
      <c r="M41" s="38"/>
      <c r="N41" s="12">
        <v>1.083</v>
      </c>
      <c r="O41" s="35">
        <v>96989.148000000001</v>
      </c>
      <c r="P41" s="13">
        <v>0</v>
      </c>
      <c r="Q41" s="36">
        <v>96989</v>
      </c>
      <c r="R41" s="39">
        <v>29097</v>
      </c>
      <c r="S41" s="39">
        <v>67892</v>
      </c>
      <c r="T41" s="38"/>
      <c r="U41" s="12">
        <v>1.0780000000000001</v>
      </c>
      <c r="V41" s="35">
        <v>104554.14200000001</v>
      </c>
      <c r="W41" s="13">
        <v>0</v>
      </c>
      <c r="X41" s="36">
        <v>104554</v>
      </c>
      <c r="Y41" s="39">
        <v>31366</v>
      </c>
      <c r="Z41" s="39">
        <v>73188</v>
      </c>
      <c r="AA41" s="38"/>
      <c r="AB41" s="12">
        <v>1.0760000000000001</v>
      </c>
      <c r="AC41" s="35">
        <v>112500.10400000001</v>
      </c>
      <c r="AD41" s="13">
        <v>0</v>
      </c>
      <c r="AE41" s="36">
        <v>112500</v>
      </c>
      <c r="AF41" s="39">
        <v>33750</v>
      </c>
      <c r="AG41" s="39">
        <v>78750</v>
      </c>
    </row>
    <row r="42" spans="1:33" x14ac:dyDescent="0.25">
      <c r="A42" s="32" t="s">
        <v>81</v>
      </c>
      <c r="B42" s="30">
        <v>14292816.575939395</v>
      </c>
      <c r="C42" s="30">
        <v>27793963.778787881</v>
      </c>
      <c r="D42" s="30">
        <v>15208980.22569697</v>
      </c>
      <c r="E42" s="31">
        <v>1.0640000000000001</v>
      </c>
      <c r="F42" s="30">
        <v>29601708.800000001</v>
      </c>
      <c r="G42" s="30">
        <v>801975.2</v>
      </c>
      <c r="H42" s="30">
        <v>30403685</v>
      </c>
      <c r="I42" s="45"/>
      <c r="J42" s="30">
        <v>25387076</v>
      </c>
      <c r="K42" s="45"/>
      <c r="L42" s="30">
        <v>5016609</v>
      </c>
      <c r="M42" s="46"/>
      <c r="N42" s="45"/>
      <c r="O42" s="30">
        <v>32927190.854999997</v>
      </c>
      <c r="P42" s="30">
        <v>0</v>
      </c>
      <c r="Q42" s="30">
        <v>32927190</v>
      </c>
      <c r="R42" s="30">
        <v>27494204</v>
      </c>
      <c r="S42" s="30">
        <v>5432986</v>
      </c>
      <c r="T42" s="47"/>
      <c r="U42" s="45"/>
      <c r="V42" s="30">
        <v>35495510.82</v>
      </c>
      <c r="W42" s="30">
        <v>0</v>
      </c>
      <c r="X42" s="30">
        <v>35495511</v>
      </c>
      <c r="Y42" s="30">
        <v>29638752</v>
      </c>
      <c r="Z42" s="30">
        <v>5856759</v>
      </c>
      <c r="AA42" s="47"/>
      <c r="AB42" s="45"/>
      <c r="AC42" s="30">
        <v>38193169.836000003</v>
      </c>
      <c r="AD42" s="30">
        <v>0</v>
      </c>
      <c r="AE42" s="30">
        <v>38193170</v>
      </c>
      <c r="AF42" s="30">
        <v>31891297</v>
      </c>
      <c r="AG42" s="30">
        <v>6301873</v>
      </c>
    </row>
    <row r="43" spans="1:33" x14ac:dyDescent="0.25">
      <c r="A43" s="28" t="s">
        <v>74</v>
      </c>
      <c r="B43" s="13">
        <v>444984.9</v>
      </c>
      <c r="C43" s="13">
        <v>858368.48</v>
      </c>
      <c r="D43" s="13">
        <v>601977.57999999996</v>
      </c>
      <c r="E43" s="12">
        <v>1.353</v>
      </c>
      <c r="F43" s="13">
        <v>1161372.6000000001</v>
      </c>
      <c r="G43" s="13">
        <v>0</v>
      </c>
      <c r="H43" s="21">
        <v>1161373</v>
      </c>
      <c r="I43" s="26">
        <v>0.83499999999999996</v>
      </c>
      <c r="J43" s="27">
        <v>969746</v>
      </c>
      <c r="K43" s="12">
        <v>0.16500000000000001</v>
      </c>
      <c r="L43" s="27">
        <v>191627</v>
      </c>
      <c r="M43" s="38"/>
      <c r="N43" s="12">
        <v>1.083</v>
      </c>
      <c r="O43" s="35">
        <v>1257766.959</v>
      </c>
      <c r="P43" s="13">
        <v>0</v>
      </c>
      <c r="Q43" s="21">
        <v>1257767</v>
      </c>
      <c r="R43" s="27">
        <v>1050235</v>
      </c>
      <c r="S43" s="27">
        <v>207532</v>
      </c>
      <c r="T43" s="38"/>
      <c r="U43" s="12">
        <v>1.0780000000000001</v>
      </c>
      <c r="V43" s="35">
        <v>1355872.8260000001</v>
      </c>
      <c r="W43" s="13">
        <v>0</v>
      </c>
      <c r="X43" s="21">
        <v>1355873</v>
      </c>
      <c r="Y43" s="27">
        <v>1132154</v>
      </c>
      <c r="Z43" s="27">
        <v>223719</v>
      </c>
      <c r="AA43" s="38"/>
      <c r="AB43" s="12">
        <v>1.0760000000000001</v>
      </c>
      <c r="AC43" s="35">
        <v>1458919.348</v>
      </c>
      <c r="AD43" s="13">
        <v>0</v>
      </c>
      <c r="AE43" s="21">
        <v>1458919</v>
      </c>
      <c r="AF43" s="27">
        <v>1218197</v>
      </c>
      <c r="AG43" s="27">
        <v>240722</v>
      </c>
    </row>
    <row r="44" spans="1:33" x14ac:dyDescent="0.25">
      <c r="A44" s="28" t="s">
        <v>75</v>
      </c>
      <c r="B44" s="13">
        <v>136928.20000000001</v>
      </c>
      <c r="C44" s="13">
        <v>300500.5</v>
      </c>
      <c r="D44" s="13">
        <v>158472.79999999999</v>
      </c>
      <c r="E44" s="12">
        <v>1.157</v>
      </c>
      <c r="F44" s="13">
        <v>347679.1</v>
      </c>
      <c r="G44" s="13">
        <v>0</v>
      </c>
      <c r="H44" s="21">
        <v>347679</v>
      </c>
      <c r="I44" s="26">
        <v>0.83499999999999996</v>
      </c>
      <c r="J44" s="27">
        <v>290312</v>
      </c>
      <c r="K44" s="12">
        <v>0.16500000000000001</v>
      </c>
      <c r="L44" s="27">
        <v>57367</v>
      </c>
      <c r="M44" s="6"/>
      <c r="N44" s="12">
        <v>1.083</v>
      </c>
      <c r="O44" s="13">
        <v>376536.35699999996</v>
      </c>
      <c r="P44" s="13">
        <v>0</v>
      </c>
      <c r="Q44" s="21">
        <v>376536</v>
      </c>
      <c r="R44" s="27">
        <v>314408</v>
      </c>
      <c r="S44" s="27">
        <v>62128</v>
      </c>
      <c r="T44" s="6"/>
      <c r="U44" s="12">
        <v>1.0780000000000001</v>
      </c>
      <c r="V44" s="13">
        <v>405905.80800000002</v>
      </c>
      <c r="W44" s="13">
        <v>0</v>
      </c>
      <c r="X44" s="21">
        <v>405906</v>
      </c>
      <c r="Y44" s="27">
        <v>338932</v>
      </c>
      <c r="Z44" s="27">
        <v>66974</v>
      </c>
      <c r="AA44" s="6"/>
      <c r="AB44" s="12">
        <v>1.0760000000000001</v>
      </c>
      <c r="AC44" s="13">
        <v>436754.85600000003</v>
      </c>
      <c r="AD44" s="13">
        <v>0</v>
      </c>
      <c r="AE44" s="21">
        <v>436755</v>
      </c>
      <c r="AF44" s="27">
        <v>364690</v>
      </c>
      <c r="AG44" s="27">
        <v>72065</v>
      </c>
    </row>
    <row r="45" spans="1:33" x14ac:dyDescent="0.25">
      <c r="A45" s="28" t="s">
        <v>76</v>
      </c>
      <c r="B45" s="13">
        <v>113535.07593939394</v>
      </c>
      <c r="C45" s="13">
        <v>273228.49878787878</v>
      </c>
      <c r="D45" s="13">
        <v>178343.94569696969</v>
      </c>
      <c r="E45" s="12">
        <v>1.571</v>
      </c>
      <c r="F45" s="13">
        <v>429242</v>
      </c>
      <c r="G45" s="13">
        <v>0</v>
      </c>
      <c r="H45" s="21">
        <v>429242</v>
      </c>
      <c r="I45" s="26">
        <v>0.83499999999999996</v>
      </c>
      <c r="J45" s="27">
        <v>358417</v>
      </c>
      <c r="K45" s="12">
        <v>0.16500000000000001</v>
      </c>
      <c r="L45" s="27">
        <v>70825</v>
      </c>
      <c r="M45" s="6"/>
      <c r="N45" s="12">
        <v>1.083</v>
      </c>
      <c r="O45" s="13">
        <v>464869.08600000001</v>
      </c>
      <c r="P45" s="13">
        <v>0</v>
      </c>
      <c r="Q45" s="21">
        <v>464869</v>
      </c>
      <c r="R45" s="27">
        <v>388166</v>
      </c>
      <c r="S45" s="27">
        <v>76703</v>
      </c>
      <c r="T45" s="6"/>
      <c r="U45" s="12">
        <v>1.0780000000000001</v>
      </c>
      <c r="V45" s="13">
        <v>501128.78200000001</v>
      </c>
      <c r="W45" s="13">
        <v>0</v>
      </c>
      <c r="X45" s="21">
        <v>501129</v>
      </c>
      <c r="Y45" s="27">
        <v>418443</v>
      </c>
      <c r="Z45" s="27">
        <v>82686</v>
      </c>
      <c r="AA45" s="6"/>
      <c r="AB45" s="12">
        <v>1.0760000000000001</v>
      </c>
      <c r="AC45" s="13">
        <v>539214.804</v>
      </c>
      <c r="AD45" s="13">
        <v>0</v>
      </c>
      <c r="AE45" s="21">
        <v>539215</v>
      </c>
      <c r="AF45" s="27">
        <v>450245</v>
      </c>
      <c r="AG45" s="27">
        <v>88970</v>
      </c>
    </row>
    <row r="46" spans="1:33" x14ac:dyDescent="0.25">
      <c r="A46" s="28" t="s">
        <v>77</v>
      </c>
      <c r="B46" s="13">
        <v>86239.4</v>
      </c>
      <c r="C46" s="13">
        <v>189518.2</v>
      </c>
      <c r="D46" s="13">
        <v>118747.3</v>
      </c>
      <c r="E46" s="12">
        <v>1.377</v>
      </c>
      <c r="F46" s="13">
        <v>260966.6</v>
      </c>
      <c r="G46" s="13">
        <v>0</v>
      </c>
      <c r="H46" s="21">
        <v>260967</v>
      </c>
      <c r="I46" s="26">
        <v>0.83499999999999996</v>
      </c>
      <c r="J46" s="27">
        <v>217907</v>
      </c>
      <c r="K46" s="12">
        <v>0.16500000000000001</v>
      </c>
      <c r="L46" s="27">
        <v>43060</v>
      </c>
      <c r="M46" s="6"/>
      <c r="N46" s="12">
        <v>1.083</v>
      </c>
      <c r="O46" s="13">
        <v>282627.261</v>
      </c>
      <c r="P46" s="13">
        <v>0</v>
      </c>
      <c r="Q46" s="21">
        <v>282627</v>
      </c>
      <c r="R46" s="27">
        <v>235994</v>
      </c>
      <c r="S46" s="27">
        <v>46633</v>
      </c>
      <c r="T46" s="6"/>
      <c r="U46" s="12">
        <v>1.0780000000000001</v>
      </c>
      <c r="V46" s="13">
        <v>304671.90600000002</v>
      </c>
      <c r="W46" s="13">
        <v>0</v>
      </c>
      <c r="X46" s="21">
        <v>304672</v>
      </c>
      <c r="Y46" s="27">
        <v>254401</v>
      </c>
      <c r="Z46" s="27">
        <v>50271</v>
      </c>
      <c r="AA46" s="6"/>
      <c r="AB46" s="12">
        <v>1.0760000000000001</v>
      </c>
      <c r="AC46" s="13">
        <v>327827.07200000004</v>
      </c>
      <c r="AD46" s="13">
        <v>0</v>
      </c>
      <c r="AE46" s="21">
        <v>327827</v>
      </c>
      <c r="AF46" s="27">
        <v>273736</v>
      </c>
      <c r="AG46" s="27">
        <v>54091</v>
      </c>
    </row>
    <row r="47" spans="1:33" x14ac:dyDescent="0.25">
      <c r="A47" s="28" t="s">
        <v>78</v>
      </c>
      <c r="B47" s="13">
        <v>13511129</v>
      </c>
      <c r="C47" s="13">
        <v>26172348.100000001</v>
      </c>
      <c r="D47" s="13">
        <v>14151438.6</v>
      </c>
      <c r="E47" s="12">
        <v>1.0469999999999999</v>
      </c>
      <c r="F47" s="13">
        <v>27402448.5</v>
      </c>
      <c r="G47" s="13">
        <v>801975.2</v>
      </c>
      <c r="H47" s="21">
        <v>28204424</v>
      </c>
      <c r="I47" s="26">
        <v>0.83499999999999996</v>
      </c>
      <c r="J47" s="27">
        <v>23550694</v>
      </c>
      <c r="K47" s="12">
        <v>0.16500000000000001</v>
      </c>
      <c r="L47" s="27">
        <v>4653730</v>
      </c>
      <c r="M47" s="6"/>
      <c r="N47" s="12">
        <v>1.083</v>
      </c>
      <c r="O47" s="13">
        <v>30545391.191999998</v>
      </c>
      <c r="P47" s="13">
        <v>0</v>
      </c>
      <c r="Q47" s="21">
        <v>30545391</v>
      </c>
      <c r="R47" s="27">
        <v>25505401</v>
      </c>
      <c r="S47" s="27">
        <v>5039990</v>
      </c>
      <c r="T47" s="6"/>
      <c r="U47" s="12">
        <v>1.0780000000000001</v>
      </c>
      <c r="V47" s="13">
        <v>32927931.498000003</v>
      </c>
      <c r="W47" s="13">
        <v>0</v>
      </c>
      <c r="X47" s="21">
        <v>32927931</v>
      </c>
      <c r="Y47" s="27">
        <v>27494822</v>
      </c>
      <c r="Z47" s="27">
        <v>5433109</v>
      </c>
      <c r="AA47" s="6"/>
      <c r="AB47" s="12">
        <v>1.0760000000000001</v>
      </c>
      <c r="AC47" s="13">
        <v>35430453.756000005</v>
      </c>
      <c r="AD47" s="13">
        <v>0</v>
      </c>
      <c r="AE47" s="21">
        <v>35430454</v>
      </c>
      <c r="AF47" s="27">
        <v>29584429</v>
      </c>
      <c r="AG47" s="27">
        <v>5846025</v>
      </c>
    </row>
    <row r="48" spans="1:33" ht="17.25" customHeight="1" x14ac:dyDescent="0.25">
      <c r="A48" s="40" t="s">
        <v>83</v>
      </c>
      <c r="B48" s="41">
        <v>16448334.035939395</v>
      </c>
      <c r="C48" s="41">
        <v>31985491.06878788</v>
      </c>
      <c r="D48" s="41">
        <v>17600089.605696969</v>
      </c>
      <c r="E48" s="33">
        <v>1.07</v>
      </c>
      <c r="F48" s="41">
        <v>34285055</v>
      </c>
      <c r="G48" s="41">
        <v>801673.89999999991</v>
      </c>
      <c r="H48" s="41">
        <v>35086748</v>
      </c>
      <c r="I48" s="41"/>
      <c r="J48" s="41">
        <v>27677157</v>
      </c>
      <c r="K48" s="41"/>
      <c r="L48" s="41">
        <v>7409591</v>
      </c>
      <c r="N48" s="41"/>
      <c r="O48" s="41">
        <v>37998948.083999999</v>
      </c>
      <c r="P48" s="41">
        <v>0</v>
      </c>
      <c r="Q48" s="41">
        <v>37998955</v>
      </c>
      <c r="R48" s="41">
        <v>29923971</v>
      </c>
      <c r="S48" s="41">
        <v>8074984</v>
      </c>
      <c r="U48" s="41"/>
      <c r="V48" s="41">
        <v>40962873.490000002</v>
      </c>
      <c r="W48" s="41">
        <v>0</v>
      </c>
      <c r="X48" s="41">
        <v>40962884</v>
      </c>
      <c r="Y48" s="41">
        <v>32258045</v>
      </c>
      <c r="Z48" s="41">
        <v>8704839</v>
      </c>
      <c r="AB48" s="41"/>
      <c r="AC48" s="41">
        <v>44076063.184</v>
      </c>
      <c r="AD48" s="41">
        <v>0</v>
      </c>
      <c r="AE48" s="41">
        <v>44076076</v>
      </c>
      <c r="AF48" s="41">
        <v>34709663</v>
      </c>
      <c r="AG48" s="41">
        <v>9366413</v>
      </c>
    </row>
    <row r="49" spans="1:33" ht="15.75" x14ac:dyDescent="0.25">
      <c r="A49" s="2"/>
    </row>
    <row r="50" spans="1:33" ht="36.75" customHeight="1" x14ac:dyDescent="0.25">
      <c r="A50" s="66" t="s">
        <v>84</v>
      </c>
      <c r="B50" s="69"/>
      <c r="C50" s="69"/>
      <c r="D50" s="69"/>
      <c r="E50" s="69"/>
      <c r="F50" s="69"/>
      <c r="G50" s="69"/>
      <c r="H50" s="69"/>
      <c r="I50" s="69"/>
      <c r="J50" s="69"/>
      <c r="K50" s="69"/>
      <c r="L50" s="69"/>
      <c r="N50" s="69"/>
      <c r="O50" s="69"/>
      <c r="P50" s="69"/>
      <c r="Q50" s="69"/>
      <c r="R50" s="71">
        <v>707780.4</v>
      </c>
      <c r="S50" s="70"/>
      <c r="T50" s="53"/>
      <c r="U50" s="70"/>
      <c r="V50" s="70"/>
      <c r="W50" s="70"/>
      <c r="X50" s="70"/>
      <c r="Y50" s="70"/>
      <c r="Z50" s="70"/>
      <c r="AA50" s="53"/>
      <c r="AB50" s="70"/>
      <c r="AC50" s="70"/>
      <c r="AD50" s="70"/>
      <c r="AE50" s="70"/>
      <c r="AF50" s="70"/>
      <c r="AG50" s="70"/>
    </row>
    <row r="51" spans="1:33" s="50" customFormat="1" ht="33.75" customHeight="1" x14ac:dyDescent="0.25">
      <c r="A51" s="67" t="s">
        <v>82</v>
      </c>
      <c r="B51" s="68">
        <f>B48+B50</f>
        <v>16448334.035939395</v>
      </c>
      <c r="C51" s="68">
        <v>31985491.100000001</v>
      </c>
      <c r="D51" s="68">
        <v>17600089.600000001</v>
      </c>
      <c r="E51" s="68"/>
      <c r="F51" s="68">
        <v>34285055</v>
      </c>
      <c r="G51" s="68"/>
      <c r="H51" s="68">
        <v>35086748</v>
      </c>
      <c r="I51" s="68"/>
      <c r="J51" s="68">
        <v>27677157</v>
      </c>
      <c r="K51" s="68"/>
      <c r="L51" s="68">
        <v>7409591</v>
      </c>
      <c r="M51" s="51"/>
      <c r="N51" s="68"/>
      <c r="O51" s="68"/>
      <c r="P51" s="68"/>
      <c r="Q51" s="68">
        <v>38706735.399999999</v>
      </c>
      <c r="R51" s="68">
        <v>30631751.399999999</v>
      </c>
      <c r="S51" s="68">
        <v>8074984</v>
      </c>
      <c r="T51" s="51"/>
      <c r="U51" s="68"/>
      <c r="V51" s="68"/>
      <c r="W51" s="68"/>
      <c r="X51" s="68">
        <v>40962884</v>
      </c>
      <c r="Y51" s="68">
        <v>32258045</v>
      </c>
      <c r="Z51" s="68">
        <v>8704839</v>
      </c>
      <c r="AA51" s="51"/>
      <c r="AB51" s="68"/>
      <c r="AC51" s="68"/>
      <c r="AD51" s="68"/>
      <c r="AE51" s="68">
        <v>44076076</v>
      </c>
      <c r="AF51" s="68">
        <v>34709663</v>
      </c>
      <c r="AG51" s="68">
        <v>9366413</v>
      </c>
    </row>
    <row r="54" spans="1:33" ht="15" customHeight="1" x14ac:dyDescent="0.25">
      <c r="A54" s="52"/>
      <c r="B54" s="73" t="s">
        <v>86</v>
      </c>
      <c r="C54" s="73"/>
      <c r="D54" s="73"/>
      <c r="E54" s="73"/>
      <c r="F54" s="73"/>
      <c r="G54" s="73"/>
      <c r="AF54" s="72" t="s">
        <v>85</v>
      </c>
      <c r="AG54" s="72"/>
    </row>
    <row r="55" spans="1:33" ht="15" customHeight="1" x14ac:dyDescent="0.25">
      <c r="A55" s="52"/>
      <c r="B55" s="73"/>
      <c r="C55" s="73"/>
      <c r="D55" s="73"/>
      <c r="E55" s="73"/>
      <c r="F55" s="73"/>
      <c r="G55" s="73"/>
      <c r="AF55" s="72"/>
      <c r="AG55" s="72"/>
    </row>
    <row r="56" spans="1:33" ht="15" customHeight="1" x14ac:dyDescent="0.25">
      <c r="A56" s="52"/>
      <c r="B56" s="73"/>
      <c r="C56" s="73"/>
      <c r="D56" s="73"/>
      <c r="E56" s="73"/>
      <c r="F56" s="73"/>
      <c r="G56" s="73"/>
      <c r="AF56" s="72"/>
      <c r="AG56" s="72"/>
    </row>
    <row r="57" spans="1:33" x14ac:dyDescent="0.25">
      <c r="A57" s="52"/>
    </row>
    <row r="58" spans="1:33" x14ac:dyDescent="0.25">
      <c r="A58" s="52"/>
    </row>
    <row r="59" spans="1:33" x14ac:dyDescent="0.25">
      <c r="A59" s="52"/>
    </row>
  </sheetData>
  <mergeCells count="31">
    <mergeCell ref="AF54:AG56"/>
    <mergeCell ref="B54:G56"/>
    <mergeCell ref="W5:W7"/>
    <mergeCell ref="P5:P7"/>
    <mergeCell ref="V5:V7"/>
    <mergeCell ref="A4:L4"/>
    <mergeCell ref="A5:A7"/>
    <mergeCell ref="D5:D7"/>
    <mergeCell ref="B5:B7"/>
    <mergeCell ref="C5:C7"/>
    <mergeCell ref="I5:L5"/>
    <mergeCell ref="E5:E7"/>
    <mergeCell ref="H5:H7"/>
    <mergeCell ref="F5:F7"/>
    <mergeCell ref="G5:G7"/>
    <mergeCell ref="A2:AG2"/>
    <mergeCell ref="AB4:AG4"/>
    <mergeCell ref="AB5:AB7"/>
    <mergeCell ref="AE5:AE7"/>
    <mergeCell ref="AF5:AG5"/>
    <mergeCell ref="AC5:AC7"/>
    <mergeCell ref="AD5:AD7"/>
    <mergeCell ref="U5:U7"/>
    <mergeCell ref="U4:Z4"/>
    <mergeCell ref="X5:X7"/>
    <mergeCell ref="N5:N7"/>
    <mergeCell ref="O5:O7"/>
    <mergeCell ref="Q5:Q7"/>
    <mergeCell ref="R5:S5"/>
    <mergeCell ref="N4:S4"/>
    <mergeCell ref="Y5:Z5"/>
  </mergeCells>
  <pageMargins left="0.15748031496062992" right="0.15748031496062992" top="0.74803149606299213" bottom="0.31496062992125984" header="0.31496062992125984" footer="0.31496062992125984"/>
  <pageSetup paperSize="8" scale="43" orientation="landscape" r:id="rId1"/>
  <colBreaks count="1" manualBreakCount="1">
    <brk id="20" max="61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УСН</vt:lpstr>
      <vt:lpstr>УСН!Заголовки_для_печати</vt:lpstr>
      <vt:lpstr>УСН!Область_печати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2025-10-17T11:07:11Z</dcterms:modified>
</cp:coreProperties>
</file>